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cumana\Documents\@ 0 Formato Cronograma y Matriz seguimiento\Informes seguimiento bimestrales\"/>
    </mc:Choice>
  </mc:AlternateContent>
  <xr:revisionPtr revIDLastSave="0" documentId="13_ncr:1_{A9054369-13B9-4430-A6F1-C90247B334EB}" xr6:coauthVersionLast="47" xr6:coauthVersionMax="47" xr10:uidLastSave="{00000000-0000-0000-0000-000000000000}"/>
  <bookViews>
    <workbookView xWindow="-120" yWindow="-120" windowWidth="20730" windowHeight="11160" tabRatio="500" xr2:uid="{BF811244-C51F-4079-9B08-ACDFE6AC94C4}"/>
  </bookViews>
  <sheets>
    <sheet name="II BIMESTRE 2024" sheetId="1" r:id="rId1"/>
  </sheets>
  <definedNames>
    <definedName name="_xlnm._FilterDatabase" localSheetId="0" hidden="1">'II BIMESTRE 2024'!$A$4:$J$899</definedName>
    <definedName name="Excel_BuiltIn__FilterDatabase" localSheetId="0">'II BIMESTRE 2024'!$A$4:$J$899</definedName>
    <definedName name="Z_6F2B8E8E_AF7B_4B03_A355_580BDC908E13__wvu_Cols" localSheetId="0">('II BIMESTRE 2024'!#REF!,'II BIMESTRE 2024'!#REF!)</definedName>
    <definedName name="Z_6F2B8E8E_AF7B_4B03_A355_580BDC908E13__wvu_FilterData" localSheetId="0">'II BIMESTRE 2024'!$A$4:$J$4</definedName>
    <definedName name="Z_AE7727EF_6512_43FE_8F11_8DF2E240EE16__wvu_Cols" localSheetId="0">('II BIMESTRE 2024'!#REF!,'II BIMESTRE 2024'!#REF!,'II BIMESTRE 2024'!#REF!,'II BIMESTRE 2024'!#REF!)</definedName>
    <definedName name="Z_AE7727EF_6512_43FE_8F11_8DF2E240EE16__wvu_FilterData" localSheetId="0">'II BIMESTRE 2024'!$A$4:$J$4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05" i="1" l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E273" i="1"/>
  <c r="G273" i="1" s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E214" i="1"/>
  <c r="G214" i="1" s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F44" i="1"/>
  <c r="G44" i="1" s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<sst xmlns="http://schemas.openxmlformats.org/spreadsheetml/2006/main" count="2762" uniqueCount="866">
  <si>
    <t>TRIBUNAL SUPREMO DE ELECCIONES</t>
  </si>
  <si>
    <t>INFORME DE EJECUCIÓN DEL PLAN DE COMPRAS 2024</t>
  </si>
  <si>
    <t>N.</t>
  </si>
  <si>
    <t xml:space="preserve"> CÓDIGO    PAPA</t>
  </si>
  <si>
    <t>DESCRIPCIÓN  DEL OBJETO</t>
  </si>
  <si>
    <t>DEPENDENCIA REQUIRENTE</t>
  </si>
  <si>
    <t xml:space="preserve">CANTIDAD </t>
  </si>
  <si>
    <t>COSTO UNITARIO</t>
  </si>
  <si>
    <t>TOTAL APROBADO</t>
  </si>
  <si>
    <t>N. SOLICITUD DE CONTRATACIÓN</t>
  </si>
  <si>
    <t>N. TRÁMITE</t>
  </si>
  <si>
    <t>ESTADO DE LA LÍNEA</t>
  </si>
  <si>
    <t>ALQUILER DE GRECIA (NUEVO)</t>
  </si>
  <si>
    <t>COORDINACIÓN DE SERVICIOS REGIONALES</t>
  </si>
  <si>
    <t>LÍNEA ELIMINADA</t>
  </si>
  <si>
    <t>ALQUILER DE PEREZ ZELEDON NUEVO CONTRATO 8 MESES</t>
  </si>
  <si>
    <t>ALQUILER DE GOLFITO (NUEVO)</t>
  </si>
  <si>
    <t>ALQUILER DE LIMON (NUEVO)</t>
  </si>
  <si>
    <t>ALQUILER DE BODEGA ELECTORAL (DESAMPARADOS)</t>
  </si>
  <si>
    <t>DIRECCIÓN GENERAL DEL REGISTRO ELECTORAL Y FINANCIAMIENTO DE PARTIDOS POLÍTICOS</t>
  </si>
  <si>
    <t>PENDIENTE</t>
  </si>
  <si>
    <t xml:space="preserve">ALQUILER DE EDIFICIOS, LOCALES Y TERRENOS </t>
  </si>
  <si>
    <t>DEPARTAMENTO DE PROGRAMAS ELECTORALES</t>
  </si>
  <si>
    <t>ALQUILER DE LOCAL ARCHIVO DEL REGISTRO CIVIL</t>
  </si>
  <si>
    <t>ARCHIVO DEL REGISTRO CIVIL</t>
  </si>
  <si>
    <t>MANTENIMIENTO PREVENTIVO Y EXTENSIÓN DE GARANTIA A LA CENTRAL TELEFONICA AVAYA DEL TSE</t>
  </si>
  <si>
    <t>SECCIÓN DE INFRAESTRUCTURA TECNOLÓGICA</t>
  </si>
  <si>
    <t>CON SOLICITUD DE CONTRATACIÓN APROBADA</t>
  </si>
  <si>
    <t>SERVICIO DE ALQUILER E INSTALACIÓN DE EQUIPO DE AUDIO Y ACCESORIOS, PARA LA PRESENTACION DE RESULTADOS PRELIMINARES, ELECCIONES MUNICIPALES.</t>
  </si>
  <si>
    <t>SERVICIO DE ALQUILER DE PANTALLAS PARA LA PRESENTACION DE RESULTADOS (PTD)</t>
  </si>
  <si>
    <t>SECCIÓN DE SERVICIO AL CLIENTE DE TECNOLOGÍAS DE INFORMACIÓN</t>
  </si>
  <si>
    <t>ALQUILER DE HELICOPTERO (PROGRAMAS ELECTORALES)</t>
  </si>
  <si>
    <t>SERVICIO DE DISPENSADORES DE AGUA</t>
  </si>
  <si>
    <t>ALQUILER E INSTALACION DE GPS EN LA FLOTILLA VEHICULAR DEL TSE</t>
  </si>
  <si>
    <t>SERVICIOS GENERALES</t>
  </si>
  <si>
    <t>CONTINUIDAD ENLACES DE INTERNET CALIDAD EMPRESARIAL PARA OFICINAS REGIONALES (SECUNDARIO)</t>
  </si>
  <si>
    <t>ENLACES PARA CONEXION A INTERNET (PRINCIPAL Y SECUNDARIO) - NUEVO</t>
  </si>
  <si>
    <t>CONTINUIDAD DEL ENLACE DE FIBRA OPTICA CON RACSA PARA ACCESO A INTERNET A 100 MBPS</t>
  </si>
  <si>
    <t>ENLACE A INTERNET EN FIBRA OPTICA DE 200 MBPS PARA ATENCION ELECTORAL Y ORDINARIA</t>
  </si>
  <si>
    <t>ENLACE DE DATOS CAPA 2 PUNTO A PUNTO CON OFICINAS REGIONALES</t>
  </si>
  <si>
    <t>ENLACE SATELITAL PARA ACCESO A INTERNET (CSR)</t>
  </si>
  <si>
    <t>PLAN TELEFONICO MENSUAL 15000</t>
  </si>
  <si>
    <t>PLAN 4G LTE CON DISPOSITIVO PARA CONEXION WIFI</t>
  </si>
  <si>
    <t>PAUTA EN MEDIOS IMPRESOS NACIONALES Y REGIONALES (DIVULGACION CRONOGRAMA ELECTORAL, ANUNCIOS INFORMATIVOS O MOTIVACIONALES</t>
  </si>
  <si>
    <t>DEPARTAMENTO DE COMUNICACIÓN Y RELACIONES PÚBLICAS</t>
  </si>
  <si>
    <t>PAUTA PUBLICITARIA PARA SERVICIO DE IDENTIDAD DIGITAL COSTARRICENSE (IDC) Y APLICACION DE VALIDACION DE LA IDENTIDAD DIGITAL (AVI)</t>
  </si>
  <si>
    <t>COMUNICACIÓN ORGANIZACIONAL</t>
  </si>
  <si>
    <t>PAUTA INFORMATIVAS- MEDIOS MASIVOS (COM, DPE, STSE, IFED)</t>
  </si>
  <si>
    <t xml:space="preserve">PAUTA INFORMATIVAS- MEDIOS IMPRESOS  </t>
  </si>
  <si>
    <t>PAUTA EN MEDIOS MASIVOS (TV,  RADIO, DIGITAL)</t>
  </si>
  <si>
    <t>BROCHURE INFORMATIVO DEL IFED Y CENTRO DE DOCUMENTACION</t>
  </si>
  <si>
    <t>LAMINAS PARA LA EXPOSICION NUESTROS PROCESOS ELECTORALES SOBRE LAS ELECCIONES MUNICIPALES</t>
  </si>
  <si>
    <t>CARATULAS PARA DGRC (TEMAS VARIOS)</t>
  </si>
  <si>
    <t>IMPRESION DE PUBLICACIONES CON SELLO EDITORIAL IFED</t>
  </si>
  <si>
    <t>DISEÑO DE PAPEL PARA EXPOSICION -MUJERES EN POLITICA-</t>
  </si>
  <si>
    <t>REVISTAS DE DERECHO ELECTORAL</t>
  </si>
  <si>
    <t>IMPRESION CUADERNO DE TRABAJO VOS ELEGIS</t>
  </si>
  <si>
    <t>INSTITUTO DE FORMACIÓN Y ESTUDIOS EN DEMOCRACIA</t>
  </si>
  <si>
    <t>CENTRO DE PERSONALIZACION DE DOCUMENTOS DE IDENTIDAD (NUEVO)</t>
  </si>
  <si>
    <t>SECCIÓN DE PERSONALIZACIÓN Y DISTRIBUCIÓN DE DOCUMENTOS DE IDENTIDAD</t>
  </si>
  <si>
    <t>IMPRESION CODIGO ELECTORAL ESTUDIANTIL Y SU REGLAMENTO</t>
  </si>
  <si>
    <t>SUSCRIPCION ANUAL DE SOTCK FOTOGRAFICO</t>
  </si>
  <si>
    <t>SERVICIO DE HOSPEDAJE E INSTALACION PARA SERVIDORES WEB EN LA NUBE</t>
  </si>
  <si>
    <t>SERVICIO DE INSTALACION PARA SERVIDORES WEB EN LA NUBE</t>
  </si>
  <si>
    <t>HOSPEDAJE PARA EL CAMPUS VIRTUAL DEL TRIBUNAL SUPREMO DE ELECCIONES</t>
  </si>
  <si>
    <t>SERVICIO DE EMERGENCIAS MEDICAS (NUEVO)</t>
  </si>
  <si>
    <t>SERVICIOS MÉDICOS</t>
  </si>
  <si>
    <t>DISEÑO DE LA INFRAESTRUCTURA DE LA NUEVA OFICINA REGIONAL DE OROTINA</t>
  </si>
  <si>
    <t>SECCIÓN DE INGENIERÍA Y ARQUITECTURA</t>
  </si>
  <si>
    <t>DISEÑO DE LA INFRAESTRUCTURA DE LA NUEVA OFICINA REGIONAL DE QUEPOS</t>
  </si>
  <si>
    <t>ESTUDIO TECNICO PARA EL ANALISIS FODA PRELIMINAR Y EL ANALISIS PESTEL DEL TRIBUNAL SUPREMO DE ELECCIONES.</t>
  </si>
  <si>
    <t>DIRECCIÓN EJECUTIVA</t>
  </si>
  <si>
    <t>SERVICIO DE OUTTASKING ESPECIALIZADOS Y AVANZADOS EN SEGURIDAD DE LA INFORMACION</t>
  </si>
  <si>
    <t>SECCIÓN DE RIESGOS Y SEGURIDAD DE LA INFORMACIÓN</t>
  </si>
  <si>
    <t>SERVICIO PARA EL ANALISIS DE SEGURIDAD DE LA PLATAFORMA TECNOLOGIA DEL TSE MEDIANTE PRUEBAS ETICAS DE PENETRACION CONDUCIDOS POR TERCEROS</t>
  </si>
  <si>
    <t>SERVICIO DE PRUEBAS DE CARGA Y ESTRES PARA BASES DE DATOS</t>
  </si>
  <si>
    <t>SERVICIO PARA MONITOREO DE NOC Y SOC</t>
  </si>
  <si>
    <t>HORAS DE ACOMPAÑAMIENTO SERVICE DESK</t>
  </si>
  <si>
    <t>ELABORACION DE UNIFORMES</t>
  </si>
  <si>
    <t>ROTULO TSE REGIONALES EN PVC</t>
  </si>
  <si>
    <t xml:space="preserve">SEGURIDAD Y VIGILANCIA PARA 32 OFICINAS REGIONALES </t>
  </si>
  <si>
    <t>SERVICIO DE LIMPIEZA DE ALFOMBRAS</t>
  </si>
  <si>
    <t>SERVICIO DE REPARACION DE CHALECOS (CUERPO DE DELEGADOS)</t>
  </si>
  <si>
    <t>CONTRATO DE SEGURIDAD ASI</t>
  </si>
  <si>
    <t>SEGURIDAD INTEGRAL</t>
  </si>
  <si>
    <t>LIMPIEZA SEDE CENTRAL</t>
  </si>
  <si>
    <t>CONTRATO DE LIMPIEZA DE 32 OFICINAS REGIONALES</t>
  </si>
  <si>
    <t>SEGURIDAD Y VIGILANCIA OFICINAS CENTRALES PERIMETRAL</t>
  </si>
  <si>
    <t>LIMPIEZA DE PERSIANAS</t>
  </si>
  <si>
    <t>LIMPIEZA AREAS EXTERNAS</t>
  </si>
  <si>
    <t>2024LD-000004-0012300001</t>
  </si>
  <si>
    <t>SERVICIO DE CURADURIA DE OBRAS DE ARTE</t>
  </si>
  <si>
    <t>SERVICIO DE  ILUSTRACIONES DIGITALES 2D</t>
  </si>
  <si>
    <t>SERVICIO DE MONITOREO DE PROPAGANDA POLITICO-ELECTORAL</t>
  </si>
  <si>
    <t>DEPARTAMENTO DE FINANCIAMIENTO DE PARTIDOS POLÍTICOS</t>
  </si>
  <si>
    <t>CONTRATO PARA SERVICIO DE TRAMITACION DE MENSAJES ELECTRONICOS CERTIFICADOS</t>
  </si>
  <si>
    <t>ARCHIVO CENTRAL</t>
  </si>
  <si>
    <t>SERVICIO DE MONITOREO DE NOTICIAS (NUEVO)</t>
  </si>
  <si>
    <t>POLARIZADO DE VIDRIOS POR METRO CUADRADO</t>
  </si>
  <si>
    <t>SERVICIO DE ELABORACION Y PRODUCCION DE VIDEO EDUCATIVO</t>
  </si>
  <si>
    <t>TRANSPORTE AL EXTERIOR</t>
  </si>
  <si>
    <t>DIRECCIÓN GENERAL DEL REGISTRO CIVIL</t>
  </si>
  <si>
    <t xml:space="preserve">TRANSPORTE AL EXTERIOR </t>
  </si>
  <si>
    <t xml:space="preserve">TIQUETE AEREO A OBSERVADORES </t>
  </si>
  <si>
    <t>2024LD-000001-00123000</t>
  </si>
  <si>
    <t xml:space="preserve">ADJUDICADA </t>
  </si>
  <si>
    <t>CAPACITACIÓN EN LENGUAJE ESPECIAL DE SEÑAS LESCO</t>
  </si>
  <si>
    <t>RECURSOS HUMANOS</t>
  </si>
  <si>
    <t>CAPACITACIÓN  EN PROGRAMA EJECUTIVO DE RESPONSABILIDAD SOCIAL</t>
  </si>
  <si>
    <t>CAPACITACIÓN GESTION DEL DESEMPEÑO</t>
  </si>
  <si>
    <t>62024002800008, 62024002800015, 62024002800021, 62024002800024, 62024002800023, 62024002800025, 62024002800031, 62024002800036, 62024002800037, 6024002800038, 62024002800041, 62024002800040</t>
  </si>
  <si>
    <t xml:space="preserve">2024PX-000001--0012300001,2024PX-000005--0012300001, 2024PX-000007-0012300001,2024PX-0000011-0012300001, 2024PX-000008-0012300001, 2024PX-000009-0012300001, 2024PX-000013-0012300001
-
</t>
  </si>
  <si>
    <t>CAPACITACIÓN  COMITE CENTRAL DE EMERGENCIA</t>
  </si>
  <si>
    <t>CAPACITACIÓN BANCO DE FACILITADORES INTERNO</t>
  </si>
  <si>
    <t>CAPACITACIÓN  TEMAS LEY 7600 Y ACCESIBILIDAD</t>
  </si>
  <si>
    <t>2024PX-000002-0012300001</t>
  </si>
  <si>
    <t>CAPACITACIÓN PARA  AUDITORIA</t>
  </si>
  <si>
    <t>2024PX-000010-0012300001</t>
  </si>
  <si>
    <t>CURSO DISPARO NIVEL INTERMEDIO</t>
  </si>
  <si>
    <t>CAPACITACIÓN SEGURIDAD PREVENTIVA EN SEGURIDAD OCUPACIONAL</t>
  </si>
  <si>
    <t>SERVICIO DE ALIMENTACION - BURBUJAS CON ALIMENTOS Y BEBIDA (IFED)</t>
  </si>
  <si>
    <t xml:space="preserve">2024PX-000006-0012300001 </t>
  </si>
  <si>
    <t>CAPACITACIÓN INGENIERÍA DE SOFTWARE</t>
  </si>
  <si>
    <t>SERVICIO DE CATERING SERVICE</t>
  </si>
  <si>
    <t>COMISIÓN DE ETICA Y VALORES DEL TSE</t>
  </si>
  <si>
    <t>SERVICIO DE CATERING (CAPACITACION DELEGADOS)</t>
  </si>
  <si>
    <t xml:space="preserve">2024LD-000006-0012300001 </t>
  </si>
  <si>
    <t xml:space="preserve">SERVICIO DE CATERING SERVICE </t>
  </si>
  <si>
    <t>RECONOCIMIENTOS Y HOMENAJES</t>
  </si>
  <si>
    <t xml:space="preserve">SERVICIO DE ALIMENTACION PARA OBSERVADORES INTERNACIONALES </t>
  </si>
  <si>
    <t>SERVICIO DE MANTENIMIENTO DEL INHIBIDOR DE DESCARGAS ATMOSFERICAS</t>
  </si>
  <si>
    <t>ACONDICIONAMIENTO INTEGRAL PARA EL CENTRO DE IMPRESION UBICADO EN LA OFICINA REGIONAL DE HEREDIA</t>
  </si>
  <si>
    <t>SERVICIO DE MANTENIMIENTO INTEGRAL DE OFICINAS REGIONALES Y TERRENOS TSE</t>
  </si>
  <si>
    <t>MANTENIMIENTO QUIMICO PREVENTIVO A SISTEMA DE AGUA DE RECIRCULACION DE TORRE DE ENFRIAMIENTO</t>
  </si>
  <si>
    <t>MANTENIMIENTO PREVENTIVO Y CORRECTIVO DE PORTONES EN SEDE CENTRAL</t>
  </si>
  <si>
    <t>MANTENIMIENTO CORRECTIVO Y PREVENTIVO DE PUERTAS AUTOMATICAS EN EL EDIFICIO ELECTORAL</t>
  </si>
  <si>
    <t>MODERNIZACION DE ELEVADORES</t>
  </si>
  <si>
    <t>SERVICIO DE CALIBRACION Y MANTENIMIENTO DE BASCULA</t>
  </si>
  <si>
    <t>MANTENIMIENTO DEL SISTEMA DE AGUAS NEGRAS EN OFICINAS REGIONALES (NUEVO)</t>
  </si>
  <si>
    <t>MANTENIMIENTO DE DESTRUCTORA DE PAPEL (PROGRAMAS ELECTORALES)</t>
  </si>
  <si>
    <t>MANTENIMIENTO PREVENTIVO Y CORRECTIVO DEL GENERADOR ELECTRICO MARCA GENERAC N. 98A04679</t>
  </si>
  <si>
    <t>MANTENIMIENTO PREVENTIVO Y CORRECTIVO DE LA FLOTILLA VEHICULAR DEL TSE (NUEVO)</t>
  </si>
  <si>
    <t>2024LE-000002-0012300001</t>
  </si>
  <si>
    <t>MANTENIMIENTO DE CARRETILLA HIDRAULICA</t>
  </si>
  <si>
    <t>MANTENIMIENTO DE APILADOR MANUAL</t>
  </si>
  <si>
    <t>SOPORTE TECNICO PARA CAMEO 4</t>
  </si>
  <si>
    <t>MANTENIMIENTO DEL SISTEMA DE AIRES DE PRECISION SALA DE COMPUTO (LA SEDE CENTRAL), BODEGAS DE SEGURIDAD DE CONTRALORIA Y CUARTO UPS TORRE Y PLATAFORMAS</t>
  </si>
  <si>
    <t>MANTENIMIENTO DE AIRE ACONDICIONADO Y SISTEMA DE VENTILACION FORZADA EN SEDE CENTRAL Y OFICINAS REGIONALES</t>
  </si>
  <si>
    <t>SERVICIO DE MANTENIMIENTO CERRADURA DE SEGURIDAD</t>
  </si>
  <si>
    <t>MANTENIMIENTO DEL SISTEMA DE AIRES DE PRECISION SALA DE COMPUTO</t>
  </si>
  <si>
    <t>SERVICIO DE DESINSTALACION, TRASLADO E INSTALACION DE AIRES ACONDICIONADOS EN OFICINAS REGIONALES DEL TSE</t>
  </si>
  <si>
    <t>HORAS DE SOPORTE TECNICO A SISTEMA DE PLANILLAS (SISTEMA ACTUAL)</t>
  </si>
  <si>
    <t>CONTADURÍA</t>
  </si>
  <si>
    <t>MANTENIMIENTO ANUAL UPS 9355 (30KVA) QUE RESPALDA EL PROCESO DE IMPRESION DE CEDULAS (NUEVO)</t>
  </si>
  <si>
    <t>MANTENIMIENTO ANUAL UPS 9390 (60KVA) QUE RESPALDA EL EDIFICIO TORRE (NUEVO)</t>
  </si>
  <si>
    <t>HORAS DE SOPORTE PARA LICENCIAMIENTO DE RESPALDOS VERITAS.</t>
  </si>
  <si>
    <t>HORAS DE SOPORTE PARA LA PLATAFORMA LINUX</t>
  </si>
  <si>
    <t>HORAS DE SOPORTE PARA LA PLATAFORMA VMWARE</t>
  </si>
  <si>
    <t>MANTENIMIENTO PREVENTIVO Y EXTENSION DE GARANTIA PARA 4 SERVIDORES LENOVO THINKSYSTEM SR590</t>
  </si>
  <si>
    <t>MANTENIMIENTO PREVENTIVO Y EXTENSION DE GARANTIA PARA SERVIDORES LENOVO THINKSYSTEM SR650</t>
  </si>
  <si>
    <t>HORAS DE MANTENIMIENTO CORRECTIVO DEL SISTEMA AUTOMATIZADO PARA LA ELABORACION Y ANALISIS DE POA Y ANTEPROYECTO DE PRESUPUESTO-SPOA.</t>
  </si>
  <si>
    <t>SECCIÓN DE INGENIERÍA DE SOFTWARE</t>
  </si>
  <si>
    <t>2024LE-000001-0012300001</t>
  </si>
  <si>
    <t>EXTENSION DE GARANTIA PARA 16 SWITCH CISCO 9200</t>
  </si>
  <si>
    <t>CONTRATO PARA MANTENIMIENTO DE ESCANER SCAN SNAP SV600</t>
  </si>
  <si>
    <t>HORAS DE SOPORTE PARA BASE DE DATOS ORACLE</t>
  </si>
  <si>
    <t>HORAS DE SOPORTE EN ASESORIA ESPECIALIZADA EN AULA VIRTUAL</t>
  </si>
  <si>
    <t>HORAS DE SOPORTE PARA EL SISTEMA DE INVENTARIOS DE LA PROVEEDURIA</t>
  </si>
  <si>
    <t>PROVEEDURÍA</t>
  </si>
  <si>
    <t>HORAS DE SOPORTE PARA LA PLATAFORMA MICROSOFT</t>
  </si>
  <si>
    <t>HORAS DE SOPORTE EN BASE DE DATOS SQL</t>
  </si>
  <si>
    <t>EXTENSION DE GARANTIA PARA FIREWALL FORTINET FG-100</t>
  </si>
  <si>
    <t>EXTENSION DE GARANTIA PARA NETWORK ACCESS CONTROL (NAC)</t>
  </si>
  <si>
    <t>EXTENSION DE GARANTIA DEL FIREWALL PARA APLICACIONES WEB (WAF)</t>
  </si>
  <si>
    <t>SOPORTE Y GARANTIA DE LOS DISPOSITIVOS FIREWALL 15600</t>
  </si>
  <si>
    <t>HORAS DE SOPORTE EN ASESORIA ESPECIALIZADA EN VARIAS PLATAFORMAS</t>
  </si>
  <si>
    <t>HORA SOPORTE EN PLATAFORMA DE SHAREPOINT</t>
  </si>
  <si>
    <t>EXTENSION DE GARANTIA PARA SOLUCION DE CONECTIVIDAD DEL DATA CENTER</t>
  </si>
  <si>
    <t>EXTENSION DE GARANTIA PARA FIREWALL CISCO FIREPOWER FPR-1010</t>
  </si>
  <si>
    <t>EXTENSION DE GARANTIA PARA SWITCH DE FIBRA CISCO C3524-X</t>
  </si>
  <si>
    <t>HORAS DE SOPORTE PARA AULA VIRTUAL IFED</t>
  </si>
  <si>
    <t>MANTENIMIENTO PREVENTIVO Y CORRECTIVO DEL SISTEMA DE RAYOS X</t>
  </si>
  <si>
    <t>SERVICIOS ODONTOLÓGICOS</t>
  </si>
  <si>
    <t>MANTENIMIENTO PREVENTIVO Y CORRECTIVO DEL MODULO DENTAL</t>
  </si>
  <si>
    <t>SERVICIO DE MANTENIMIENTO Y LIMPIEZA DE ARMAS DE FUEGO (NUEVO)</t>
  </si>
  <si>
    <t>MANTENIMIENTO DE ROMANA INDUSTRIAL</t>
  </si>
  <si>
    <t>CONTRALORÍA ELECTORAL</t>
  </si>
  <si>
    <t>MANTENIMIENTO Y REPARACION DE BANDAS TRANSPORTADORAS</t>
  </si>
  <si>
    <t>PENETRANTE WD-40</t>
  </si>
  <si>
    <t>CANFIN</t>
  </si>
  <si>
    <t>ARTICULOS VARIOS PROG  20101  (EXCLUSIVO PROVEEDURIA)</t>
  </si>
  <si>
    <t>PROG DE MAT Y SUM (PROVEEDURIA)</t>
  </si>
  <si>
    <t>CILINDRO DE GAS PARA LAMPARA Y PLANTILLAS PORTATILES</t>
  </si>
  <si>
    <t>ACIDO FOSFORICO P/GRABAR ESMALTE EN SOLUCION VISCOSA DE 35 % DE 4 ML</t>
  </si>
  <si>
    <t>LIDOCAINA SPRAY AL 10%</t>
  </si>
  <si>
    <t>SUERO FISIOLOGICO</t>
  </si>
  <si>
    <t>BLOQUEADOR SOLAR (FILTRO SFP #60)</t>
  </si>
  <si>
    <t>ALCOHOL EN GEL 250ML</t>
  </si>
  <si>
    <t>EUGENOL LIQUIDO (FRASCO DE 120 ML)</t>
  </si>
  <si>
    <t>LIDOCAINA 2%</t>
  </si>
  <si>
    <t>DICLOFENACO SODICO</t>
  </si>
  <si>
    <t>JALEA LUBRICANTE</t>
  </si>
  <si>
    <t>ARTICULOS VARIOS PROG  20102 (EXCLUSIVO PROVEEDURIA)</t>
  </si>
  <si>
    <t>CARBOXYMETHIL CELULOSE</t>
  </si>
  <si>
    <t>ANESTESIA BENZOCAINA AL 20%, ENVASE DE 2 ONZ</t>
  </si>
  <si>
    <t>EPINEFRINA</t>
  </si>
  <si>
    <t>BICARBONATO PARA PROFILAXIS SOBRE DE 15G SIMILAR A PROPHY MATE NSK</t>
  </si>
  <si>
    <t>ALCOHOL  PURO 95°</t>
  </si>
  <si>
    <t>ANESTESIA AL 2% DE CARBOCAINA EN CARPULES TIPO COOK WAIT, CERTIFICACIONES FDA</t>
  </si>
  <si>
    <t>ANESTESIA AL 3% DE CARBOCAINA EN CARPULES TIPO COOK WAIT, CERTIFICACIONES FDA</t>
  </si>
  <si>
    <t>ANESTESIA AL 4% DE CARBOCAINA EN CARPULES TIPO COOK WAIT, CERTIFICACIONES FDA</t>
  </si>
  <si>
    <t>IONOMERO DE BASE FOTOCURABLE</t>
  </si>
  <si>
    <t>HIDROXIDO DE CALCIO CON BASE Y CATALIZADOR, SIMILAR A DICAL</t>
  </si>
  <si>
    <t>TONER AMARILLO PARA IMPRESORA XEROX ALTALINK C80XX</t>
  </si>
  <si>
    <t>CONTENEDOR PARA DESPERDICIO PARA IMPRESORA XEROX  ALTALINK C80XX</t>
  </si>
  <si>
    <t>TONER CYAN PARA IMPRESORA XEROX  ALTALINK C80XX</t>
  </si>
  <si>
    <t>TONER MAGENTA PARA IMPRESORA XEROX  ALTALINK C80XX</t>
  </si>
  <si>
    <t>TONER MAGENTA XEROX VERSALINK</t>
  </si>
  <si>
    <t>TONER NEGRO PARA IMPRESORA XEROX ALTALINK C80XX</t>
  </si>
  <si>
    <t>CARTUCHO DE RESIDUOS XEROX VERSALINK</t>
  </si>
  <si>
    <t>ARTICULOS VARIOS PROG  20104 (EXCLUSIVO PROVEEDURIA)</t>
  </si>
  <si>
    <t>TONER NEGRO XEROX VERSALINK</t>
  </si>
  <si>
    <t>TONER NEGRO PARA IMPRESORA XEROX PHASER 6700</t>
  </si>
  <si>
    <t>BOTELLA COLECTORA DE TONER PARA IMPRESORA LEXMARK C5725</t>
  </si>
  <si>
    <t>TONER PARA IMPRESORA LEXMARK CX825 AMARILLO</t>
  </si>
  <si>
    <t>TONER PARA IMPRESORA LEXMARK CX825 MAGENTA</t>
  </si>
  <si>
    <t>TONER PARA IMPRESORA LEXMARK CX825 NEGRO</t>
  </si>
  <si>
    <t>TONER PARA IMPRESORA LEXMARK CX825 CYAN</t>
  </si>
  <si>
    <t>TONER NEGRO  IMPRESORA LEXMARK 74C4HKO (CS725)</t>
  </si>
  <si>
    <t>TONER CIAN XEROX VERSALINK</t>
  </si>
  <si>
    <t>TONER AMARILLO XEROX VERSALINK</t>
  </si>
  <si>
    <t>TONER CIAN  IMPRESORA LEXMARK 74C4HCO (CS725)</t>
  </si>
  <si>
    <t>TONER MAGENTA IMPRESORA LEXMARK 74C4HMO (CS725)</t>
  </si>
  <si>
    <t>TONER CYAN PARA IMPRESORA XEROX PHASER 6700</t>
  </si>
  <si>
    <t>TONER AMARILLO IMPRESORA LEXMARK 74C4HYO (CS725)</t>
  </si>
  <si>
    <t>TONER MAGENTA PARA IMPRESORA XEROX PHASER 6700</t>
  </si>
  <si>
    <t>PINTURA EN AEROSOL (SPRAY) COLOR VARIOS COLORES</t>
  </si>
  <si>
    <t>TONER AMARILLO PARA IMPRESORA XEROX PHASER 6700</t>
  </si>
  <si>
    <t>CARTUCHO PARA IMPRESORA CANON IP2700, MODELO PG-210 XL NEGRO</t>
  </si>
  <si>
    <t>SECRETARÍA GENERAL DEL TSE</t>
  </si>
  <si>
    <t>ARTICULOS VARIOS PROG  20199 (EXCLUSIVO PROVEEDURIA)</t>
  </si>
  <si>
    <t>HERBICIDA A BASE DE FENOXI</t>
  </si>
  <si>
    <t>CLOREXIDINA 2% GEL, 60 ML</t>
  </si>
  <si>
    <t>PRODUCTOS ALIMENTICIOS</t>
  </si>
  <si>
    <t>PRODUCTOS ALIMENTICIOS (CNP VARIOS)</t>
  </si>
  <si>
    <t xml:space="preserve">ALIMENTOS Y BEBIDAS </t>
  </si>
  <si>
    <t>ARTICULOS VARIOS PROG  20301 (EXCLUSIVO PROVEEDURIA)</t>
  </si>
  <si>
    <t>REMACHE EN 1/2 X 1/8</t>
  </si>
  <si>
    <t>CANDADO DE 60 MM</t>
  </si>
  <si>
    <t>GANCHO DE SEGURIDAD CON SACAVUELTAS</t>
  </si>
  <si>
    <t>ALAMBRE GALVANIZADO #14</t>
  </si>
  <si>
    <t>REDUCTOR MINI UH MACHO A PL HEMBRA 29-4140</t>
  </si>
  <si>
    <t>CANALETA 50 X 100 MM</t>
  </si>
  <si>
    <t>PIEDRA DE RIO, TIPO BOLA, TAMAÑO 152,4 MM, LIMPIO PARA AGREGADOS</t>
  </si>
  <si>
    <t>PIEDRA CUARTA, LIBRE DE CONTAMINANTES Y MATERIAS ORGANICAS, PRESENTACION</t>
  </si>
  <si>
    <t>ARTICULOS VARIOS PROG  20302 (EXCLUSIVO PROVEEDURIA)</t>
  </si>
  <si>
    <t>ARTICULOS VARIOS PROG  20303 (EXCLUSIVO PROVEEDURIA)</t>
  </si>
  <si>
    <t>SPLITER HDMI 4x1</t>
  </si>
  <si>
    <t>CABLE HDMI (10 METROS)</t>
  </si>
  <si>
    <t>CABLE HDMI 1.80M</t>
  </si>
  <si>
    <t>LAMPARA DE EMERGENCIA</t>
  </si>
  <si>
    <t>CONECTOR TIPO N HEMBRA</t>
  </si>
  <si>
    <t>CONECTOR N UG-1185</t>
  </si>
  <si>
    <t>CONECTOR N UG-1186</t>
  </si>
  <si>
    <t>DISCO DURO EXTERNO DE 4TB COMPATIBLE CON MAC Y WINDOWS CON ESTUCHE</t>
  </si>
  <si>
    <t>ACTOS JURÍDICOS</t>
  </si>
  <si>
    <t>MICROFONO USB PARA COMPUTADORA</t>
  </si>
  <si>
    <t>ARTICULOS VARIOS PROG  20304 (EXCLUSIVO PROVEEDURIA)</t>
  </si>
  <si>
    <t>DISCO DURO 4TB CON PUERTO USB-C</t>
  </si>
  <si>
    <t>OPCIONES Y NATURALIZACIONES</t>
  </si>
  <si>
    <t>CONECTOR MACHO RJ 45 (CONECTOR RJ45 CAT 5E)</t>
  </si>
  <si>
    <t>MEMORIA RAM DDR4 16GB PARA COMPUTADORA ESTANDAR</t>
  </si>
  <si>
    <t>MEMORIA RAM 8GB DDR4-2400 UDIMM</t>
  </si>
  <si>
    <t>PARLANTES</t>
  </si>
  <si>
    <t>DISCO DURO SSD DE 2.5 DE 1TB</t>
  </si>
  <si>
    <t>BATERIA PARA LAPTOP</t>
  </si>
  <si>
    <t>CABLE XLR A XLR  3.05 MTS</t>
  </si>
  <si>
    <t>TARJETA DE RED PARA MICROCOMPUTADORA</t>
  </si>
  <si>
    <t>ADAPTADOR DE HDMI A VGA</t>
  </si>
  <si>
    <t>CABLE 1/4 A 1/4  15 PIES</t>
  </si>
  <si>
    <t>EXTENSION ELECTRICA</t>
  </si>
  <si>
    <t>BATERIA RECARGABLE PARA CAMARA DIGITAL</t>
  </si>
  <si>
    <t>RENOVACION DE DISPOSITIVO DE OTP (ONE-TIME-PASSWORD)</t>
  </si>
  <si>
    <t>CINTA (TAPE) (TIPO SUPER 23)</t>
  </si>
  <si>
    <t>MOUSE INALAMBRICO</t>
  </si>
  <si>
    <t>TYPE SUPER 33 DE 3M</t>
  </si>
  <si>
    <t>REGLETAS 110 VA</t>
  </si>
  <si>
    <t>DISPOSITIVO DE OTP (ONE-TIME-PASSWORD)</t>
  </si>
  <si>
    <t>CABLE UTP 5E (CAJA)</t>
  </si>
  <si>
    <t>CABLE UTP CATEGORIA 6 (CAJA)</t>
  </si>
  <si>
    <t>CONECTOR RJ 45</t>
  </si>
  <si>
    <t>CABLE UTP CATEGORIA 6</t>
  </si>
  <si>
    <t>JACK MODULAR PARA DATOS RJ45 COLOR ANARANJADO</t>
  </si>
  <si>
    <t>DISCO DURO EXTERNO DE 1TB</t>
  </si>
  <si>
    <t>ARCHIVO DEL TSE</t>
  </si>
  <si>
    <t>SOPORTE PARA COMPUTADORA PORTAIL</t>
  </si>
  <si>
    <t>PARLANTE PARA PC</t>
  </si>
  <si>
    <t>QUEMADOR (DUPLICADOR) E IMPRESOR DE CD/DVD</t>
  </si>
  <si>
    <t>TECLADO ERGONOMICO EN ESPAÑOL</t>
  </si>
  <si>
    <t>HUB USB</t>
  </si>
  <si>
    <t>TECLADO INALAMBRICO</t>
  </si>
  <si>
    <t>CABLE USB 3 METROS</t>
  </si>
  <si>
    <t>ARTICULOS VARIOS PROG  20305 (EXCLUSIVO PROVEEDURIA)</t>
  </si>
  <si>
    <t>ESPEJO CONCAVO</t>
  </si>
  <si>
    <t>FIBRA PARA ORILLADORA</t>
  </si>
  <si>
    <t>ARTICULOS VARIOS PROG  20306 (EXCLUSIVO PROVEEDURIA)</t>
  </si>
  <si>
    <t>PAPEL ADHESIVO IMPRIMIBLE</t>
  </si>
  <si>
    <t>ARTICULOS VARIOS PROG  20399 (EXCLUSIVO PROVEEDURIA)</t>
  </si>
  <si>
    <t>ASPERSOR DE 3 BRAZOS</t>
  </si>
  <si>
    <t>TEFLON EN LAMINA</t>
  </si>
  <si>
    <t>ESCALERA DE METAL DE 4 PELDAÑOS</t>
  </si>
  <si>
    <t>ARTICULOS VARIOS PROG  20401 (EXCLUSIVO PROVEEDURIA)</t>
  </si>
  <si>
    <t>ESPECULO GRANDE</t>
  </si>
  <si>
    <t>ESCALERA CON RODINES Y PLATAFORMA</t>
  </si>
  <si>
    <t>CEPILLO DE ACERO</t>
  </si>
  <si>
    <t>BROCA DE 1/8 PULG PARA METAL</t>
  </si>
  <si>
    <t>PLACA ADHESIVA PARA IDENTIFICAR ACTIVOS</t>
  </si>
  <si>
    <t>ORILLERO (INCLUYE PALO DE ALUMINIO)</t>
  </si>
  <si>
    <t>LINGA PARA AMARRE Y SUJECION DE CARGA</t>
  </si>
  <si>
    <t>CUCHILLA TIPO CUTTER METALICA</t>
  </si>
  <si>
    <t>CALIBRADOR PIE DE REY DIGITAL</t>
  </si>
  <si>
    <t>PINZA DE DISECCIÓN THUMB</t>
  </si>
  <si>
    <t>TENAZA DE CORTE 11</t>
  </si>
  <si>
    <t>CARRETILLO DE BATEA</t>
  </si>
  <si>
    <t>ESPATULA DE 2</t>
  </si>
  <si>
    <t>ESCALERA DE ALUMINIO 5 PELDAÑOS</t>
  </si>
  <si>
    <t>JUEGO DE DESATORNILLADORES</t>
  </si>
  <si>
    <t>PALIN</t>
  </si>
  <si>
    <t>LIMA ENDODONCIA (SISTEMA DE LIMAS ROTATORIO  PROTAPER O HY FLEX)</t>
  </si>
  <si>
    <t>PICO DE USO GENERAL PARA REMOVER TIERRA</t>
  </si>
  <si>
    <t>MARTILLO DE UÑA CON CABO DE MADERA</t>
  </si>
  <si>
    <t>REGLA METALICA DE ACERO INOXIDABLE ANTIDESLIZANTE</t>
  </si>
  <si>
    <t>KIT MANGOS T PARA REPARAR LLANTAS RADIALES</t>
  </si>
  <si>
    <t>PRENSA (SARGENTO) DE ACERO, TIPO C, DE 12.7 CM (5 PULG)</t>
  </si>
  <si>
    <t>ALICATE UNIVERSAL</t>
  </si>
  <si>
    <t>RASTRILLO DE METAL CURVO MANGO MADERA 22 DIENTES CABEZA 18</t>
  </si>
  <si>
    <t>TIJERA PARA PODAR JARDIN FORJADA TIPO ALEMAN 180MM MARIPOSA AJUSTABLE</t>
  </si>
  <si>
    <t>BROCHA DE 1 1/2 (3.81 CM)</t>
  </si>
  <si>
    <t>TIJERA PARA PODAR PEQUEÑA UNA MANO</t>
  </si>
  <si>
    <t>ESPATULA PARA PLOTTER SILHOUETTE CAMEO 4</t>
  </si>
  <si>
    <t>MACHETE DE SUELO DE 16</t>
  </si>
  <si>
    <t>MAZO MEDIANO 7 LBS</t>
  </si>
  <si>
    <t>PALA</t>
  </si>
  <si>
    <t>GUILLOTINA CON CUCHILLA DE ACERO INOXIDABLE</t>
  </si>
  <si>
    <t>REMACHADORA</t>
  </si>
  <si>
    <t>PLACA METALICA PARA IDENTIFICAR ACTIVOS</t>
  </si>
  <si>
    <t>CAUTIN DE ESTACION CON CONTROL DE TEMPERATURA PARA ELECTRONICA</t>
  </si>
  <si>
    <t>INFLADOR PARA MOTOCICLETA (PORTATIL)</t>
  </si>
  <si>
    <t>ESCALERA METALICA 3 PELDAÑOS</t>
  </si>
  <si>
    <t>CENTRO DE DOCUMENTACIÓN IFED</t>
  </si>
  <si>
    <t>GUILLOTINA INDUSTRIAL</t>
  </si>
  <si>
    <t>OXIMETRO PORTATIL</t>
  </si>
  <si>
    <t>PROBADOR (TESTER) DE CABLE UTP</t>
  </si>
  <si>
    <t>ANALIZADOR Y CERTIFICADOR REDES DE CABLEADO ESTRUCTURADO</t>
  </si>
  <si>
    <t>ALICATE PARA CRIMPAR PARA RJ 6,RJ 12, RJ 45</t>
  </si>
  <si>
    <t>PONCHADORA PARA CABLE UTP</t>
  </si>
  <si>
    <t>FILTRO DE AGUA, CARBON ACTIVADO</t>
  </si>
  <si>
    <t>BATERIAS PARA UPS SYMMETRA PX (REPUESTOS)  EDIFICIO ELECTORAL</t>
  </si>
  <si>
    <t>LIMPIA PARABRISAS (ESCOBILLAS N° 16, 21 y 22)</t>
  </si>
  <si>
    <t>CONTROL REMOTO UNIVERSAL</t>
  </si>
  <si>
    <t>REPUESTOS DE BATERIAS 12V PARA UPS EATON 9355 30KVA</t>
  </si>
  <si>
    <t>CUCHILLA PARA PLOTTER, 45 GRADOS</t>
  </si>
  <si>
    <t>ROLLO TRANSPORTADOR PARA PLOTTER SILHOUETTE CAMEO 4</t>
  </si>
  <si>
    <t>ARTICULOS VARIOS PROG  20402 (EXCLUSIVO PROVEEDURIA)</t>
  </si>
  <si>
    <t>BATERIA CSB 12V, 5AH/20W/CELL (REPUESTOS)</t>
  </si>
  <si>
    <t>GANCHO (HOOK) PLOTTER SILHOUETTE CAMEO 4</t>
  </si>
  <si>
    <t>CUCHILLA AUTOAJUSTABLE  (AUTOBLADE)PARA PLOTTER SILHOUETTE CAMEO 4</t>
  </si>
  <si>
    <t>CUCHILLA CORTE PROFUNDO PARA PLOTTER SILHOUETTE CSMEO 4</t>
  </si>
  <si>
    <t>ESCOBILLAS LIMPIAPARABRISAS DE 40.64 CM ( 16 PULG)</t>
  </si>
  <si>
    <t>ESCOBILLAS LIMPIAPARABRISAS DE 45.72 CM ( 18 PULG)</t>
  </si>
  <si>
    <t>BATERIA PARA CAMARA SONY</t>
  </si>
  <si>
    <t>ADAPTADOR DE CORRIENTE CANON REBEL T3 Y T5</t>
  </si>
  <si>
    <t>GOMA ROJA PARA ENCUADERNACION 525</t>
  </si>
  <si>
    <t>PERFORADORA DE 3 HUECOS</t>
  </si>
  <si>
    <t>LAPIZ GRAFITO 2B</t>
  </si>
  <si>
    <t>CINTA PARA ESTAMPAR A CALOR, DE 12.7 CM DE ANCHO (5 PULGADAS), ESTILO METALICO COLOR PLATEADO</t>
  </si>
  <si>
    <t>CINTA PARA ESTAMPAR A CALOR, DE 12.7 CM DE ANCHO (5 PULGADAS), ESTILO METALICO COLOR DORADO</t>
  </si>
  <si>
    <t>CINTA AMARILLA PROTECCION</t>
  </si>
  <si>
    <t>COMITÉ CENTRAL DE EMERGENCIA</t>
  </si>
  <si>
    <t>SACAPUNTAS ELECTRICO (TAJADOR ELECTRICO)</t>
  </si>
  <si>
    <t>GOMA BLANCA PARA ENCUADERNACION</t>
  </si>
  <si>
    <t>CINTA DE RELOJ MARCADOR COMPUMATIC MP-550</t>
  </si>
  <si>
    <t>ARTICULOS VARIOS PROG  29901 (EXCLUSIVO PROVEEDURIA)</t>
  </si>
  <si>
    <t>BORRADOR TIPO LAPIZ PARA ESCRITURA A LAPIZ</t>
  </si>
  <si>
    <t>CINTA TRANSPARENTE PARA EMPAQUE (ANCHA)</t>
  </si>
  <si>
    <t>CINTA DOBLE CONTACTO</t>
  </si>
  <si>
    <t>CINTA/TINTA PARA IMPRESORA DE CODIGO DE BARRAS</t>
  </si>
  <si>
    <t>DISPOSITIVO DE ALMACENAMIENTO MEMORIA USB (LLAVE MAYA) (FLASH DISK) 128 GB</t>
  </si>
  <si>
    <t>LLAVE MAYA (FLASH DISK) 1 GB</t>
  </si>
  <si>
    <t>LAPICES DE COLOR DE 24 UNIDADES</t>
  </si>
  <si>
    <t>CARTUCHO DE CINTA LTO-8 ULTRIUM</t>
  </si>
  <si>
    <t>DIRECCIÓN GENERAL DE ESTRATEGIA TECNOLÓGICA</t>
  </si>
  <si>
    <t>CINTA MAGNETICA PARA RESPALDO DE INFORMACION MODELO LTO-7 ULTRIUM 6TB/15TB</t>
  </si>
  <si>
    <t>DISPENSADOR DE TIQUETES</t>
  </si>
  <si>
    <t>SECCIÓN DE DOCUMENTOS DE IDENTIDAD</t>
  </si>
  <si>
    <t>HILO PARA USO DENTAL TIPO REGULAR</t>
  </si>
  <si>
    <t>SOLUCION REVELADORA DE PLACA DENTOBACTERIANA EN FRASCOS DE 10 ML</t>
  </si>
  <si>
    <t>PASTA  ABRILLANTADORA PARA PULIDO DE RESINA DE 5 G SIMILAR A PRISMA GLOSS DE DENTSPLY</t>
  </si>
  <si>
    <t>PROTECTOR DE SUPERFICIES DENTALES SIMILAR A INTERGUARD ULTRADENT</t>
  </si>
  <si>
    <t>ARTICULOS VARIOS PROG  29902 (EXCLUSIVO PROVEEDURIA)</t>
  </si>
  <si>
    <t>SENSORES PARA SISTEMA DE RX DIGITALES  #2</t>
  </si>
  <si>
    <t>BOLSA HIGIENICA PARA SENSOR RADIOGRAFICO TAMAÑO 3, NUMERACION 900186, PAQUETES DE 200 UNIDADES (OPTIBAG)</t>
  </si>
  <si>
    <t>SOBRES PARA ESTERILIZAR CON AUTOSELLADO</t>
  </si>
  <si>
    <t>SISTEMA ADHESIVO DENTAL, DE QUINTA GENERACION SIN ACIDO INCLUIDO SIMILAR A SINGLE BOND DE 3 M</t>
  </si>
  <si>
    <t>BOLSA HIGIENICA PARA SENSOR RADIOGRAFICO TAMAÑO 2, NUMERACION 900185, PAQUETES DE 200 UNIDADES (OPTIBAG)</t>
  </si>
  <si>
    <t>RESINA VITALESCENSE COLOR A ESCOGER EN EL MOMENTO DE NECESIDAD)</t>
  </si>
  <si>
    <t>GUANTES DESECHABLES PARA CIRUGIA</t>
  </si>
  <si>
    <t>RESINA PARA LA RECONSTRUCCION DE MUÑONES</t>
  </si>
  <si>
    <t>TERMOMETRO LASER PARA TOMA DE TEMPERATURA CORPORAL</t>
  </si>
  <si>
    <t>CUÑAS DE MADERA (CAJAS DE 200 UD)</t>
  </si>
  <si>
    <t>MASCARILLA FACIAL DESECHABLE NO TOXICA (CAJA 50 UNIDADES)</t>
  </si>
  <si>
    <t>GASA EN APOSITOS DE 2 X 2 SIN ALGODON, PAQUETES DE 200 UNIDADES</t>
  </si>
  <si>
    <t>EYECTORES DE SALIVA PLASTICOS DESCARTABLES</t>
  </si>
  <si>
    <t>RESINA P/RESTAURACION DE DIENTES ANTERIORES Y POSTERIORES (SET), NANOPARTICULAS</t>
  </si>
  <si>
    <t>FLUOR EN GEL CON FLUORURO DE SODIO, PH NEUTOR SIN COLORANTES (FRASCO DE 1 L)</t>
  </si>
  <si>
    <t>ACEITE DE MANTENIMIENTO KAVO P/PIEZA DE MANO DE ALTA Y BAJA</t>
  </si>
  <si>
    <t>RESINA FLUIDA PURPLE (PERMAFLOW)</t>
  </si>
  <si>
    <t>MASCARILLA DESECHABLE FILTRO N-95</t>
  </si>
  <si>
    <t>CEMENTO METAPEX</t>
  </si>
  <si>
    <t>SENSORES PARA SISTEMA DE RX DIGITALES  #3</t>
  </si>
  <si>
    <t>MASCARILLA HIPOALERGENICA DE USO CLINICO Y QUIRURGICO, RECTANGULAR DESCARTABLE</t>
  </si>
  <si>
    <t>GUANTES DESECHABLES USO MEDICO</t>
  </si>
  <si>
    <t>VENDA DE GASA EN ROLLO 2.4</t>
  </si>
  <si>
    <t>CUBETAS PARA FLUOR TAMAÑO MEDIANO</t>
  </si>
  <si>
    <t>FOCOS PUPILARES</t>
  </si>
  <si>
    <t>HILO RETRACTOR 4-0</t>
  </si>
  <si>
    <t>TIRAS PARA GLUCOMETRO</t>
  </si>
  <si>
    <t>LANCETAS PARA GLUCOMETRO</t>
  </si>
  <si>
    <t>BATAS DESECHABLES PARA CIRUGIA 18 GRM (46GRM/M CUADRADO) GRUESAS</t>
  </si>
  <si>
    <t>GASA ESTERIL DE 10 X 10 CMS CON ENVOLTURA INDIVIDUAL</t>
  </si>
  <si>
    <t>JERINGA DESECHABLES 5 CC</t>
  </si>
  <si>
    <t>GUANTE DE HULE LATEX NO ESTERIL, TIPO LIBRE DE POLVO MEDIUM, MENOS DE 55 MICROGRAMOS DE PROTEINA , TEXTURIZADOS  (CAJAS 100 UNIDADES)</t>
  </si>
  <si>
    <t>BROCAS TRANSMETAL (PARA CORTE DE METAL)</t>
  </si>
  <si>
    <t>BROCA PARA OPERATORIA</t>
  </si>
  <si>
    <t>BROCAS PARA ACABADO Y PULIDO DE FORMA DE PUNTAS Y COPAS SIMILAR A ENHANCE</t>
  </si>
  <si>
    <t>ENDOICE EN SPRAY</t>
  </si>
  <si>
    <t>CEMENTO DE RESINA DUAL</t>
  </si>
  <si>
    <t>GUANTE DE HULE LATEX NO ESTERIL, TIPO LIBRE DE POLVO SMALL, MENOS DE 55 MICROGRAMOS DE PROTEINA, TEXTURIZADOS (CAJA 100 UNIDADES)</t>
  </si>
  <si>
    <t>PROTECTOR FACIAL TIPO VICERA SIMILAR A OP-D-OP DE VISOR SHIELD COMPANY BLANCO Y CELESTE  SIZE M</t>
  </si>
  <si>
    <t>TIRA NERVIOS (CAJA 12 UNIDADES)</t>
  </si>
  <si>
    <t>TORNIQUETE TIPO CAT</t>
  </si>
  <si>
    <t>JUEGO DE CANULAS OROFARINGEAS</t>
  </si>
  <si>
    <t>BOQUILLA PLASTICA DE PROTECCION PARA RCP</t>
  </si>
  <si>
    <t>ARTICULOS VARIOS PROG  29903 (EXCLUSIVO PROVEEDURIA)</t>
  </si>
  <si>
    <t>CERTIFICADO DE HECHOS VITALES Y CIVILES</t>
  </si>
  <si>
    <t>PAPEL ARTICULAR EN TIRAS Y EN HERRADURA</t>
  </si>
  <si>
    <t>CUADERNOS PARA ENTENDER</t>
  </si>
  <si>
    <t>PAPEL OPALINA TAMAÑO CARTA (RESMA)</t>
  </si>
  <si>
    <t>PAPEL OPALINA (11X17-180 GR) PAQUETE DE 50 UNIDADES</t>
  </si>
  <si>
    <t>CARTON PARA ENCUADERNACION N 080</t>
  </si>
  <si>
    <t>CAJA DE CARTON PARA DOCUMENTOS, MEDIDAS: 28 CMS DE ALTO, 11 CMS DE ANCHO Y 41 CMS DE LARGO</t>
  </si>
  <si>
    <t>ETIQUETA ADHESIVA 18.5 X 10 CM PARA ROTULAR CAJAS PARA DOCUMENTOS</t>
  </si>
  <si>
    <t>CARTULINA MANILA 125 LIBRAS</t>
  </si>
  <si>
    <t>PAPEL TRANSPARENTE, 8.5 g, DELGADO, PH NEUTRO DE PULPA JAPONESA Y ALGODON</t>
  </si>
  <si>
    <t>VINILO ADHESIVO EN ROLLOS PARA PLOTTER SILHOUETTE CAMEO 4</t>
  </si>
  <si>
    <t>CARTON PARA ENCUADERNACION N 100</t>
  </si>
  <si>
    <t>CARTON PARA ENCUADERNACION N 060</t>
  </si>
  <si>
    <t>CARTON PARA ENCUADERNACION N 040</t>
  </si>
  <si>
    <t>PAPEL VINILICO ADHESIVO COLOR PLATEADO</t>
  </si>
  <si>
    <t>PAPEL VINILICO ADHESIVO COLOR DORADO</t>
  </si>
  <si>
    <t>PAPEL FANTASIA BRILLANTE COLOR VINO</t>
  </si>
  <si>
    <t>PAPEL FANTASIA BRILLANTE COLOR ROJO</t>
  </si>
  <si>
    <t>PAPEL FANTASIA BRILLANTE COLOR NEGRO</t>
  </si>
  <si>
    <t>PAPEL FANTASIA BRILLANTE COLOR CAFE</t>
  </si>
  <si>
    <t>PAPEL FANTASIA BRILLANTE COLOR AZUL</t>
  </si>
  <si>
    <t>PAPEL FANTASIA BRILLANTE COLOR VERDE</t>
  </si>
  <si>
    <t>CARTON PARA ENCUADERNACION N 120</t>
  </si>
  <si>
    <t>CARTULINA BRISTOL CELESTE</t>
  </si>
  <si>
    <t>CARTULINA BRISTOL</t>
  </si>
  <si>
    <t>FICHAS PARA DISPENSADOR (ROLLO)</t>
  </si>
  <si>
    <t>ETIQUETA DE VINIL ADHESIVO COLOR BLANCO (STICKER)</t>
  </si>
  <si>
    <t xml:space="preserve">LIBRO ESPECIALIZADO ELECTORAL - DOCTRINA </t>
  </si>
  <si>
    <t>ROLLOS PARA ETIQUETADORA BRADDY</t>
  </si>
  <si>
    <t>PAPEL PERIODICO (PLIEGO)</t>
  </si>
  <si>
    <t>CARTULINA BRISTOL ROSADA</t>
  </si>
  <si>
    <t>UNIFORMES PARA ASISTENTE Y ODONTOLOGO</t>
  </si>
  <si>
    <t>UNIFORME CONSULTORIO MEDICO</t>
  </si>
  <si>
    <t>MANGA PROTECTORA PARA RAYOS UV</t>
  </si>
  <si>
    <t>SACO DE UNIFORME PARA OFICIAL DE SEGURIDAD (MUJER)</t>
  </si>
  <si>
    <t>BANNER CON ESLOGAN Y LOGO TSE</t>
  </si>
  <si>
    <t>PABELLON NACIONAL</t>
  </si>
  <si>
    <t>SACO DE UNIFORME PARA OFICIAL DE SEGURIDAD (HOMBRE)</t>
  </si>
  <si>
    <t>SOMBRERO DE ARMY ALA ANCHA CON LOGO DEL TSE</t>
  </si>
  <si>
    <t>CAMISA TIPO POLO DR-IFIT</t>
  </si>
  <si>
    <t>ARTICULOS VARIOS PROG  29904 (EXCLUSIVO PROVEEDURIA)</t>
  </si>
  <si>
    <t>SABANAS TRIANGULARES</t>
  </si>
  <si>
    <t>HILO DELGADO NYLON #40 DE 3 CORDELES BLANCO</t>
  </si>
  <si>
    <t>MANTEL DE TELA COLOR BLANCO</t>
  </si>
  <si>
    <t>CUBREMANTEL (SIN LOGO)</t>
  </si>
  <si>
    <t>FRANELA</t>
  </si>
  <si>
    <t>PARAGUAS</t>
  </si>
  <si>
    <t>UNIFORME SALUD OCUPACIONAL (CAMISETA TIPO POLO, PANTALON CARGO)</t>
  </si>
  <si>
    <t>SALVEQUE  (BOLSO TIPO MOCHILA)</t>
  </si>
  <si>
    <t>GABACHA EMPLEADO TSE</t>
  </si>
  <si>
    <t>ALFOMBRA DE HULE ANTIDESLIZANTE PARA OFICINAS REGIONALES</t>
  </si>
  <si>
    <t>BOTAS DE HULE ALTAS</t>
  </si>
  <si>
    <t>FELPA VERDE PARA CEPILLO ELECTRICO</t>
  </si>
  <si>
    <t>GORRA CON CUELLO PROTECTOR</t>
  </si>
  <si>
    <t>BANDERA DE COSTA RICA EN TELA (PLAZA DE LA LIBERTAD ELECTORAL)</t>
  </si>
  <si>
    <t>CUERDA DE NYLON, MEDIDAS 20 MM DE DIAMETRO de 50 MTS</t>
  </si>
  <si>
    <t>FELPA BLANCA PARA CEPILLO ELECTRICO</t>
  </si>
  <si>
    <t>CUERDA DE NYLON PARA MAQUINA ORILLADORA</t>
  </si>
  <si>
    <t>CHALECO DISTINTIVO</t>
  </si>
  <si>
    <t>CAMISETA TIPO POLO CON LOGO</t>
  </si>
  <si>
    <t>CUERO (PARA MARROQUINERIA)</t>
  </si>
  <si>
    <t>UNIFORME CONSERJE Y/O ELECTRICISTA (3 CAM Y PANT)</t>
  </si>
  <si>
    <t>BOLSAS SECAS</t>
  </si>
  <si>
    <t>MALETIN PARA CAMARA DE VIDEO</t>
  </si>
  <si>
    <t>BOLSA DE CAMBREL CON AGARRADERA E IMPRESION DE LOGO A 1 TINTA</t>
  </si>
  <si>
    <t>VALIJAS GRANDES PARA EL TRASIEGO DE ENCOMIENDAS</t>
  </si>
  <si>
    <t>MALETIN PARA MENSAJERO</t>
  </si>
  <si>
    <t>UNIFORME COMPLETO OFICIAL DE SEGURIDAD (4 PANTALONES Y 5 CAMISAS)</t>
  </si>
  <si>
    <t>PANTALON TIPO CARGO DE ARMY</t>
  </si>
  <si>
    <t>TOLDO DE LONA IMPERMEABLE TIPO PLEGABLE TAMAÑO 3 x 3 METROS</t>
  </si>
  <si>
    <t>CHALECO PARA DELEGADO</t>
  </si>
  <si>
    <t>ESCOBA DE NYLON (SQUEEGEE) DE 4 PULGADAS</t>
  </si>
  <si>
    <t>ESCOBA PEQUEÑA DE MANO</t>
  </si>
  <si>
    <t>ARTICULOS VARIOS PROG  29905 (EXCLUSIVO PROVEEDURIA)</t>
  </si>
  <si>
    <t>RECIPIENTE PARA RESIDUOS GRANDE CON TAPA Y RODINES</t>
  </si>
  <si>
    <t>COMISIÓN  INSTITUCIONAL DE GESTIÓN AMBIENTAL</t>
  </si>
  <si>
    <t>DESINFECTANTE EN AEROSOL 538 GRAMOS SIMILAR A LYSOL, DIMETHIL BENZYL</t>
  </si>
  <si>
    <t>BASURERO PLASTICO DE 60 L CON TAPA Y PEDAL</t>
  </si>
  <si>
    <t>BASURERO CON RUEDAS</t>
  </si>
  <si>
    <t>GUANTES DE VINIL DESCARTABLE</t>
  </si>
  <si>
    <t>ESCOBA DE PALO LARGO PARA CIELOS</t>
  </si>
  <si>
    <t>CLORO LIQUIDO</t>
  </si>
  <si>
    <t>LIQUIDO LIMPIADOR PARA MOPAS</t>
  </si>
  <si>
    <t>CERA LIQUIDA PARA MUEBLES DE MADERA</t>
  </si>
  <si>
    <t>GUANTES DE LATEX TALLAS VARIAS (ARCHIVO REGISTRO CIVIL)</t>
  </si>
  <si>
    <t>GUANTES DE HULE TIPO DOMESTICO</t>
  </si>
  <si>
    <t>PAÑO DE MICROFIBRA</t>
  </si>
  <si>
    <t>ESCOBA CORRIENTE</t>
  </si>
  <si>
    <t>CERA PARA LUSTRAR CARROS</t>
  </si>
  <si>
    <t>AEROSOL ANTIGERMENES (TIPO LYSOL)</t>
  </si>
  <si>
    <t>ABRILLANTADOR LIQUIDO CON DISPARADOR (NAIS)</t>
  </si>
  <si>
    <t>LIQUIDO PARA LIMPIAR VIDRIOS</t>
  </si>
  <si>
    <t>LIMPIADOR ENZIMATICO</t>
  </si>
  <si>
    <t>GUANTES DE LATEX TALLAS VARIAS (SERVICIOS GENERALES)</t>
  </si>
  <si>
    <t>PUNTO ECOLOGICO</t>
  </si>
  <si>
    <t>DESENGRASANTE PARA LLANTAS</t>
  </si>
  <si>
    <t>CARTUCHO DE CINTA UNIVERSAL PARA LIMPIEZA DE UNIDAD ULTRIUM LTO</t>
  </si>
  <si>
    <t>GUANTE DESECHABLE DE NITRILO CAJA 50 UNIDADES</t>
  </si>
  <si>
    <t>GUANTES DE CUERO DE CABRITO TIPO ERGONOMICO</t>
  </si>
  <si>
    <t>ZAPATOS DE SEGURIDAD MUJER</t>
  </si>
  <si>
    <t>CINTA ROJA DE PELIGRO</t>
  </si>
  <si>
    <t>FOCO O LINTERNA DE MANO LED RECARGABLE</t>
  </si>
  <si>
    <t>ZAPATOS DE SEGURIDAD (UNISEX)</t>
  </si>
  <si>
    <t>GAFAS DE SEGURIDAD</t>
  </si>
  <si>
    <t>ARNES FULL BODY 3 ARGOLLAS PROTECTA</t>
  </si>
  <si>
    <t>ARTICULOS VARIOS PROG  29906 (EXCLUSIVO PROVEEDURIA)</t>
  </si>
  <si>
    <t>GUANTES CORTOS DE CUERO DE CABRITO</t>
  </si>
  <si>
    <t>JUEGO DE LENTES DE SEGURIDAD (PROTECTORES)</t>
  </si>
  <si>
    <t>CASCO PARA MOTOCICLETA</t>
  </si>
  <si>
    <t>CONO CIERRE DE VIAS O SEGURIDAD</t>
  </si>
  <si>
    <t>GUANTES PROTECTORES PARA MOTOCICLISTA</t>
  </si>
  <si>
    <t>RODILLERA</t>
  </si>
  <si>
    <t>CODERA</t>
  </si>
  <si>
    <t>CONECTOR PUNTO DE ANCLAJE ESLINGA</t>
  </si>
  <si>
    <t>GUANTES ANTICORTE</t>
  </si>
  <si>
    <t>MUNICION MARCA PEPPERBALL MODELO UV MARKING</t>
  </si>
  <si>
    <t>FUNDAS (HOLSTER) PARA PISTOLA 9X19MM</t>
  </si>
  <si>
    <t>MUNICION MARCA PEPPERBALL MODELO LIVE X ( PAVA )</t>
  </si>
  <si>
    <t>CINTURON LUMBAR</t>
  </si>
  <si>
    <t>GUANTES DE CUERO PARA JARDINERIA</t>
  </si>
  <si>
    <t>ZAPATO DE SEGURIDAD</t>
  </si>
  <si>
    <t>GUANTES DE HULE TIPO INDUSTRIAL</t>
  </si>
  <si>
    <t>MASCARILLA FACIAL CON FILTRO</t>
  </si>
  <si>
    <t>OREJERAS PARA ZONAS DE ALTO NIVEL DE RUIDO</t>
  </si>
  <si>
    <t>LAMPARA CON FOTOCELDA</t>
  </si>
  <si>
    <t>CINTA REFLECTORA PARA MOTOCICLISTA</t>
  </si>
  <si>
    <t>TAZAS PARA CAFE CON SU RESPECTIVO PLATO</t>
  </si>
  <si>
    <t>PLATOS (LOZA BLANCA)</t>
  </si>
  <si>
    <t>PICHEL DE VIDRIO</t>
  </si>
  <si>
    <t>ARTICULOS VARIOS PROG  29907 (EXCLUSIVO PROVEEDURIA)</t>
  </si>
  <si>
    <t>VASOS DESECHABLES DE CARTON (PAQ 50 UNID)</t>
  </si>
  <si>
    <t>ARTICULOS VARIOS PROG  29999 (EXCLUSIVO PROVEEDURIA)</t>
  </si>
  <si>
    <t>MACETERO PLASTICO MEDIANO</t>
  </si>
  <si>
    <t>MACETERO PLASTICO CUADRADO</t>
  </si>
  <si>
    <t>CARGADOR PARA BATERIAS RECARGABLES TIPO AA</t>
  </si>
  <si>
    <t>AGUA DESTILADA PARA BATERIA</t>
  </si>
  <si>
    <t>ANDADERA PARA ADULTO MAYOR</t>
  </si>
  <si>
    <t>COMISIÓN  INSTITUCIONAL EN MATERIA DE DISCAPACIDAD</t>
  </si>
  <si>
    <t>BOTELLA DE POLIPROPILENO CON DISPENSADOR SPRAY</t>
  </si>
  <si>
    <t>BOLSA PLASTICA P/SANDWICH 16*20 CM SIMILAR A POLIPAK</t>
  </si>
  <si>
    <t>BOLSA PLASTICA GRUESA TRANSPARENTE</t>
  </si>
  <si>
    <t>VASELINA  (JALEA DE PETROLEO) FRASCO 212 G</t>
  </si>
  <si>
    <t>PLASTICO PARA PALETIZAR 2 (400 rollos)</t>
  </si>
  <si>
    <t>CEMENTO DE CONTACTO (PEGAMENTO)</t>
  </si>
  <si>
    <t>TAPETE DE CORTE</t>
  </si>
  <si>
    <t>TARJETA PLASTICA P/IDENTIFICACION (VIRGEN)</t>
  </si>
  <si>
    <t>PLASTICO PARA PALETIZAR 18 (300 rollos)</t>
  </si>
  <si>
    <t>AMARRA PLASTICA  (MARCHAMO DE SEGURIDAD)</t>
  </si>
  <si>
    <t>SACO DE TULA</t>
  </si>
  <si>
    <t>SOPORTE PARA PANTALLA</t>
  </si>
  <si>
    <t>DEPARTAMENTO ELECTORAL</t>
  </si>
  <si>
    <t>GLOBOS DE LATEX VARIOS COLORES CON IMPRESION A 1 TINTA</t>
  </si>
  <si>
    <t>BASE PLASTICA PARA GLOBO (TIPO PALITO)</t>
  </si>
  <si>
    <t>SOPORTE PARA PANTALLA TV 42</t>
  </si>
  <si>
    <t>PLASTICO PARA PALETIZAR</t>
  </si>
  <si>
    <t>CAJA PLASTICA 50X32X27</t>
  </si>
  <si>
    <t>AMARRA PLASTICA DE 14 (MARCHAMO DE SEGURIDAD)</t>
  </si>
  <si>
    <t>PLASTICO ADHESIVO</t>
  </si>
  <si>
    <t>FUNDA KLIP XTREME KSN-115BL- 15.6</t>
  </si>
  <si>
    <t>MOTOSIERRA A GASOLINA</t>
  </si>
  <si>
    <t>ENCUADERNADORA ELECTRICA RESORTE PLASTICO</t>
  </si>
  <si>
    <t>HIDROLAVADORA A PRESION INDUSTRIAL A GASOLINA</t>
  </si>
  <si>
    <t>CEPILLO ELECTRICO INDUSTRIAL</t>
  </si>
  <si>
    <t>TECLE MANUAL DE 5 TONELADAS CADENA DE 5 METROS (TECKLE)</t>
  </si>
  <si>
    <t>LAMINADORA CON CAPACIDAD PARA LAMINAR POR UNO O AMBOS LADOS</t>
  </si>
  <si>
    <t>TALADRO ELECTRICO CON PERCUTOR DE MEDIA</t>
  </si>
  <si>
    <t>HIDROLAVADORA</t>
  </si>
  <si>
    <t>ORILLADORA O RECORTADORA DE CERCOS (CORTASETOS)</t>
  </si>
  <si>
    <t>CARGADOR DE BATERIAS</t>
  </si>
  <si>
    <t>WINCHE</t>
  </si>
  <si>
    <t>CARRETILLA CONVERTIBLE 3 EN 1</t>
  </si>
  <si>
    <t>CARRETILLA (PERRA) PLEGABLE 2 POSICIONES</t>
  </si>
  <si>
    <t>CARRETILLA VERTICAL (PERRA)</t>
  </si>
  <si>
    <t>MOTOCICLETA</t>
  </si>
  <si>
    <t>VEHICULO TIPO CAMION 6 TONELADAS CON CAJON</t>
  </si>
  <si>
    <t>VEHICULO DE CARGA PEQUEÑO TIPO PANEL CERRADO</t>
  </si>
  <si>
    <t>VEHICULO HIBRIDO TIPO SUV</t>
  </si>
  <si>
    <t>MICROFONO INALAMBRICO</t>
  </si>
  <si>
    <t>TELEVISOR FULL HD 4K 55"</t>
  </si>
  <si>
    <t>HEADSET</t>
  </si>
  <si>
    <t>DEPARTAMENTO LEGAL</t>
  </si>
  <si>
    <t>PARLANTE BLUETOOTH</t>
  </si>
  <si>
    <t>ANÁLISIS</t>
  </si>
  <si>
    <t>SISTEMA DE VIDEOCONFERENCIA PARA SALON MULTIUSOS</t>
  </si>
  <si>
    <t>MICROFONO INALAMBRICO CON  PARLANTE BLUETOOTH</t>
  </si>
  <si>
    <t>PROYECTOR PORTATIL MINI</t>
  </si>
  <si>
    <t>SISTEMA DE VIDEOCONFERENCIA PARA SALON DE SESIONES DE LA MAGISTRATURA</t>
  </si>
  <si>
    <t>CAMARA DE VIDEO I.P. FIJA</t>
  </si>
  <si>
    <t>PANTALLA LED 50"</t>
  </si>
  <si>
    <t>CAMARA DE SEGURIDAD (FIJA)</t>
  </si>
  <si>
    <t>INTERCOMUNICADOR PARA VENTANILLA</t>
  </si>
  <si>
    <t>SWITCH DE VIDEO DE 4 CANALES HDMI</t>
  </si>
  <si>
    <t>PROYECTOR (VIDEO BEAM)</t>
  </si>
  <si>
    <t>TELEFONO INALAMBRICO</t>
  </si>
  <si>
    <t>AUDIFONO DE ESTUDIO</t>
  </si>
  <si>
    <t>INTERFAZ DE GRABACION DE AUDIO</t>
  </si>
  <si>
    <t>TELEFONO CELULAR</t>
  </si>
  <si>
    <t>CAMARA DE VIDEO HD</t>
  </si>
  <si>
    <t>RADIO DE COMUNICACION (WALKIE TALKIE)</t>
  </si>
  <si>
    <t>MICROFONO DE ESTUDIO PARA VOZ</t>
  </si>
  <si>
    <t>TRIPODE PARA CELULAR</t>
  </si>
  <si>
    <t>ARMARIO METALICO</t>
  </si>
  <si>
    <t>AIRE ACONDICIONADO DE 60.000 BTU</t>
  </si>
  <si>
    <t>BUTACA DE METAL DE 4 ASIENTOS</t>
  </si>
  <si>
    <t>SILLA ERGONOMICA CON BRAZOS Y CABECERA</t>
  </si>
  <si>
    <t>DEPARTAMENTO CIVIL</t>
  </si>
  <si>
    <t>RELOJ FECHADOR DE DOCUMENTOS</t>
  </si>
  <si>
    <t>REPOSAPIES PARA OFICINA</t>
  </si>
  <si>
    <t>MESA PLEGABLE (183X75)</t>
  </si>
  <si>
    <t>ARCHIVO PARA DOCUMENTOS</t>
  </si>
  <si>
    <t>CALCULADORA ELECTRICA PARA ESCRITORIO</t>
  </si>
  <si>
    <t>SILLA ERGONOMICA DE GAS</t>
  </si>
  <si>
    <t>ARCHIVADOR MOVIL (ARCHIVO)</t>
  </si>
  <si>
    <t>ESTANTERIA METALICA</t>
  </si>
  <si>
    <t>MESA DE COMEDOR CON SILLAS (TIPO SODA)</t>
  </si>
  <si>
    <t>VENTILADOR TIPO TORRE</t>
  </si>
  <si>
    <t>ARMARIO DE SEGURIDAD DE 8 COMPARTIMIENTOS CON DESCARGADOR DE ARMAS</t>
  </si>
  <si>
    <t>MUEBLE PARA ALMACENAMIENTO</t>
  </si>
  <si>
    <t>RELOJ MARCADOR - DISPOSITIVO BIOMETRICO</t>
  </si>
  <si>
    <t>SILLON EJECUTIVO PARA JEFATURA</t>
  </si>
  <si>
    <t>SILLA DE ESPERA DE METAL CON BRAZOS</t>
  </si>
  <si>
    <t>SILLON DE TRES PLAZAS</t>
  </si>
  <si>
    <t>SILLA ERGONOMICA DE GAS CON DESCANSABRAZO AJUSTABLE</t>
  </si>
  <si>
    <t>GRABADORA PERIODISTICA DIGITAL</t>
  </si>
  <si>
    <t>SILLA PARA MESA DE REUNIONES</t>
  </si>
  <si>
    <t>SILLA DE ESPERA SIN BRAZOS</t>
  </si>
  <si>
    <t>SILLA ERGONOMICA CON SOPORTE LUMBAR</t>
  </si>
  <si>
    <t>SILLA TIPO CAJERO</t>
  </si>
  <si>
    <t>MOBILIARIO MODULAR PARA SEDE REGIONALES</t>
  </si>
  <si>
    <t>DEPARTAMENTO DE TECNOLOGÍAS DE INFORMACIÓN Y COMUNICACIONES</t>
  </si>
  <si>
    <t>BUTACA DE METAL DE 5 ASIENTOS</t>
  </si>
  <si>
    <t>ASPIRADORA</t>
  </si>
  <si>
    <t>SILLA EJECUTIVA CON SISTEMA DE GAS</t>
  </si>
  <si>
    <t>DEPARTAMENTO DE COMERCIALIZACIÓN DE SERVICIOS</t>
  </si>
  <si>
    <t>MOBILIARIO MODULAR EN SEDE CENTRAL</t>
  </si>
  <si>
    <t>TABLETA ELECTRONICA (TABLET PC)</t>
  </si>
  <si>
    <t>COMPUTADORA PORTATIL MACBOOK PRO</t>
  </si>
  <si>
    <t>NETWORK ACCESS CONTROL (NAC)</t>
  </si>
  <si>
    <t>MONITOR ULTRA ANCHO (29 PULGADAS)</t>
  </si>
  <si>
    <t>SWITCH DE 48 PUERTOS</t>
  </si>
  <si>
    <t>FIREWALL ENRUTADOR PARA OFICINA REGIONAL</t>
  </si>
  <si>
    <t>COMPUTADORA PORTATIL ROBUSTA</t>
  </si>
  <si>
    <t>IMPRESORA DE CODIGO DE BARRAS</t>
  </si>
  <si>
    <t>FIREWALL ENRUTADOR PARA OFICINAS CENTRALES</t>
  </si>
  <si>
    <t>EQUIPO ESPECIALIZADO PARA PRUEBAS DE BIOMETRIA (TABLET)</t>
  </si>
  <si>
    <t>LECTOR DE CODIGO DE BARRAS  PARA CEDULA</t>
  </si>
  <si>
    <t>ESCANER PORTATIL</t>
  </si>
  <si>
    <t>DISPOSITIVO FIREWALL PERIMETRAL</t>
  </si>
  <si>
    <t>PAD DE FIRMAS</t>
  </si>
  <si>
    <t>LECTOR DE HUELLAS DECADACTILAR</t>
  </si>
  <si>
    <t>FIREWALL DE SEGMENTACION INTERNA</t>
  </si>
  <si>
    <t>2024LY-000003-0012300001</t>
  </si>
  <si>
    <t>ESCANER A COLOR DUPLEX DE ALIMENTACION VERTICAL</t>
  </si>
  <si>
    <t>COMPUTADORA PORTATIL</t>
  </si>
  <si>
    <t>IMPRESORA DE RECIBOS (DE PUNTO DE VENTA)</t>
  </si>
  <si>
    <t>MONITOR DE 24 PULGADAS</t>
  </si>
  <si>
    <t>SISTEMA DE CONTROL DE FILAS EN SEDE CARTAGO</t>
  </si>
  <si>
    <t>PLOTTER PARA EL SIGE</t>
  </si>
  <si>
    <t>TABLET CON ESTUCHE PROTECTOR CONTRA GOLPES</t>
  </si>
  <si>
    <t>SWITCH DE FIBRA PARA SAN</t>
  </si>
  <si>
    <t>SISTEMA DE CONTROL DE FILAS EN SEDE ALAJUELA</t>
  </si>
  <si>
    <t>SERVIDOR DE COMPUTO ROBUSTO CON LICENCIAMIENTO DE VMWARE ENTERPRISE</t>
  </si>
  <si>
    <t>SERVIDOR DE COMPUTO ROBUSTO</t>
  </si>
  <si>
    <t>SWITCH DE FIBRA OPTICA</t>
  </si>
  <si>
    <t>SISTEMA DE CONTROL DE FILAS PARA OFICINAS CENTRALES Y REGIONALES DEL TSE</t>
  </si>
  <si>
    <t>UNIDAD DE ALMACENAMIENTO EXTERNA</t>
  </si>
  <si>
    <t>ESCANER DE ALTO VOLUMEN A COLOR (50.000 PAGINAS POR DIA)</t>
  </si>
  <si>
    <t>UPS GRANDE DE 10 KVA</t>
  </si>
  <si>
    <t>IMPRESORA DE ETIQUETAS</t>
  </si>
  <si>
    <t>ACCESS POINT (INTERNET INALAMBRICO)</t>
  </si>
  <si>
    <t>MICROCOMPUTADORA TIPO PORTATIL CON PATALLA TACTIL</t>
  </si>
  <si>
    <t>TABLETA DE 12.9 PULGADAS CON TECNOLOGIA NANO SIM</t>
  </si>
  <si>
    <t>ESCANER DE CARGA MULTIPLE</t>
  </si>
  <si>
    <t>ESCANER PROFESIONAL DE FORMATO GRANDE (PARA ESCANEAR AL MENOS 25.000 PAGINAS POR DIA)</t>
  </si>
  <si>
    <t>SILLA DE RUEDAS</t>
  </si>
  <si>
    <t>SILLA DE RUEDAS PARA PERSONAS OBESAS</t>
  </si>
  <si>
    <t>CAMILLA PARA RESCATE TIPO CANASTA</t>
  </si>
  <si>
    <t>ESFIGNOMANOMETRO DIGITAL</t>
  </si>
  <si>
    <t>PIZARRA DE CORCHO (80X120)</t>
  </si>
  <si>
    <t>PIZARRA ACRILICA DE PARED (100 CM X 150 CM) CONVENIO MARCO</t>
  </si>
  <si>
    <t>PIZARRA DE CORCHO (1x1 2M) CON MARCO DE ALUMINIO LIGERO Y CON PUNTOS PARA FIJACIÓN EN LA PARED</t>
  </si>
  <si>
    <t>PANTALLA PARA PROYECTAR IMAGENES (PEQUEÑA)</t>
  </si>
  <si>
    <t>LOCKER CON ALDABA DE 12 COMPARTIMENTOS</t>
  </si>
  <si>
    <t>PERCOLADOR DE 30 A 40 TAZAS</t>
  </si>
  <si>
    <t>JUEGO DE MESA CIRCULAR CON TRES BANCOS EN CONCRETO</t>
  </si>
  <si>
    <t>PERCOLADOR 100 TAZAS</t>
  </si>
  <si>
    <t>PERCOLADOR ELECTRICO (60 TAZAS)</t>
  </si>
  <si>
    <t>SISTEMA DE DETECCION Y SUPRESION DE INCENDIOS CON AGENTE LIMPIO</t>
  </si>
  <si>
    <t>SISTEMA DE BOMBEO Y PRESION CONSTANTE Y LIMPIEZA DEL TANQUE DE CAPTACION DE AGUA POTABLE</t>
  </si>
  <si>
    <t>PISTOLA PEPPERBALL</t>
  </si>
  <si>
    <t>PISTOLA CALIBRE 9X19 MM</t>
  </si>
  <si>
    <t>SILLA PARA COMEDOR TIPO SODA</t>
  </si>
  <si>
    <t>HORNO DE MICROONDAS</t>
  </si>
  <si>
    <t>DESHUMIFICADOR MEDIANO</t>
  </si>
  <si>
    <t>INSPECCIÓN ELECTORAL</t>
  </si>
  <si>
    <t>REFRESQUERA DE 3 TANQUES</t>
  </si>
  <si>
    <t>HORNO DE MICROONDAS INDUSTRIAL</t>
  </si>
  <si>
    <t>COFFE MAKER</t>
  </si>
  <si>
    <t>CAMBIADOR DE PAÑALES PARA SERVICIOS SANITARIOS</t>
  </si>
  <si>
    <t>CAMARA DE VIDEO TIPO DOMO CCTV</t>
  </si>
  <si>
    <t>DESHUMIDIFICADOR PEQUEÑO</t>
  </si>
  <si>
    <t>PROYECTOS TECNOLÓGICOS</t>
  </si>
  <si>
    <t>TRIPODE PARA CAMARA</t>
  </si>
  <si>
    <t>SISTEMA DE CONTROL DE ACCESOS PARA LOS EDIFICIOS TORRE, ELECTORAL Y PLATAFORMAS</t>
  </si>
  <si>
    <t>DOMO IP</t>
  </si>
  <si>
    <t>TRIPODE PARA CAMARA DE VIDEO</t>
  </si>
  <si>
    <t>TRIPODE PARA CAMARA PROFESIONAL</t>
  </si>
  <si>
    <t>KIT DE 3 LUCES LED PARA VIDEO BICOLOR</t>
  </si>
  <si>
    <t>SECADOR DE MANOS MEDIANO</t>
  </si>
  <si>
    <t>PIZARRA ELECTRONICA DE NUMEROS (CUENTA TURNOS)</t>
  </si>
  <si>
    <t>CAMARA FOTOGRAFICA Y VIDEO CON SENSOR FULL FRAME DE LENTE INTERCAMBIABLE</t>
  </si>
  <si>
    <t>TRIPODE CON CABEZAL 8 KILOS</t>
  </si>
  <si>
    <t>CAMARA FOTOGRAFICA DIGITAL CON CONEXION A COMPUTADORA</t>
  </si>
  <si>
    <t>CONSTRUCCIÓN DE EDIFICACIÓN MULTIUSO PARA EL TRIBUNAL SUPREMO DE ELECCIONES</t>
  </si>
  <si>
    <t>ACTUALIZACION ANUAL EQUIPO (ESCANER AUTOMOTRIZ)</t>
  </si>
  <si>
    <t>LICENCIA DE SOFTWARE SIG (ARCGIS VIEW) (MANTENIMIENTO ANUAL)</t>
  </si>
  <si>
    <t>LICENCIA ARCGIS SERVER ENTERPRISE STANDARD (MANTENIMIENTO ANUAL)</t>
  </si>
  <si>
    <t>LICENCIA FLIPPING BOOK 1 (SUSCRIPCION POR TRES AÑOS)</t>
  </si>
  <si>
    <t>HERRAMIENTA PARA LA AUTOMATIZACIÓN DE TAREAS RELACIONADAS CON LA GESTIÓN DE DOCUMENTOS QUE INCLUYE 500 HORAS DE SOPORTE.</t>
  </si>
  <si>
    <t>SERVICIO PARA EL DESARROLLO DE SISTEMAS (OUTTASKING) INGENIERÍA DE SOFTWARE</t>
  </si>
  <si>
    <t>LICENCIA MAXQDA ANALYTICS PRO ACADEMIA</t>
  </si>
  <si>
    <t>LICENCIAS DE EVALUACION PSICOMETRICAS</t>
  </si>
  <si>
    <t>LICENCIA WIRECAST STUDIO REGULAR</t>
  </si>
  <si>
    <t>LICENCIA ISSUE PREMIUM</t>
  </si>
  <si>
    <t>LICENCIA PARA ANALISIS DE DATOS Y GENERACION DE REPORTES PARA LA PRESTACION DE LOS SERVICIOS DE AUDITORIA</t>
  </si>
  <si>
    <t>2024LE-000003-0012300001</t>
  </si>
  <si>
    <t>LICENCIA DE SOFTWARE PARA EL SOPORTE DE LOS SERVICIOS DE AUDITORIA</t>
  </si>
  <si>
    <t>LICENCIA ADOBE PARA CONVERTIR PDF, HTML A WORD</t>
  </si>
  <si>
    <t>LICENCIA TELESTREAM -PLAN WIRECAST STUDIO</t>
  </si>
  <si>
    <t>LICENCIA RESTREAM PLAN PREMIUM (SUSCRIPCIÓN ANUAL)</t>
  </si>
  <si>
    <t>LICENCIA DE SOFTWARE PARA BUSCADOR (ZOOM SEARCH ENGNE) (ACTUALIZACION)</t>
  </si>
  <si>
    <t>LICENCIA CANVA PRO</t>
  </si>
  <si>
    <t>SERVICIO DE AUTOMATIZACION Y CATALOGO OPAC</t>
  </si>
  <si>
    <t>LICENCIA MODULO NETWORK ANALYST (PLATAFORMA ARCGIS) (MANTENIMIENTO ANUAL)</t>
  </si>
  <si>
    <t>RENOVACION DE LICENCIA DE RESPALDOS (VERITAS)</t>
  </si>
  <si>
    <t>LICENCIA PARA ADMINISTRACION Y BLOQUEO DE SESIONES SIMULTANEAS</t>
  </si>
  <si>
    <t>LICENCIA ENDPOINT CENTRAL (FAIL OVER)</t>
  </si>
  <si>
    <t>RENOVACIÓN DE LA LICENCIA PARA ANALISIS DE VULNERABILIDADES DE BASES DE DATOS.</t>
  </si>
  <si>
    <t>2024LY-00005-0012300001</t>
  </si>
  <si>
    <t>LICENCIA PARA PROTECCION ANTI-RANSOMWARE MICROCLAUDIA</t>
  </si>
  <si>
    <t>LICENCIA PARA ADMINISTRACION DE BASES DE DATOS DBARTISAN (RENOVACION)</t>
  </si>
  <si>
    <t>LICENCIAS ENMASCARAMIENTO Y BASES DE DATOS ORACLE</t>
  </si>
  <si>
    <t>LICENCIA ADOBE CREATIVE CLOUD PREMIUM SUSCRIPCION ANUAL</t>
  </si>
  <si>
    <t>LICENCIA PARA ADMINISTRACION DE BASES DE DATOS DBARTISAN (NUEVA)</t>
  </si>
  <si>
    <t>LICENCIA ADOBE CREATIVE CLOUD PREMIUM (NUEVA)</t>
  </si>
  <si>
    <t>LICENCIA ADOBE ACROBAT PRO</t>
  </si>
  <si>
    <t>SOPORTE LICENCIAMIENTO ORACLE</t>
  </si>
  <si>
    <t xml:space="preserve">2024PX-000012-0012300001 </t>
  </si>
  <si>
    <t>SOLUCION AUTOMATIZADA PARA LA GESTION DE RIESGOS DE SEGURIDAD</t>
  </si>
  <si>
    <t xml:space="preserve">2024LE-000004-0012300001 </t>
  </si>
  <si>
    <t>LICENCIA PARA LA EVALUACION DE CONTROLES DE CIBERSEGURIDAD</t>
  </si>
  <si>
    <t xml:space="preserve">2024LY-000006-0012300001 </t>
  </si>
  <si>
    <t>RENOVACION DE LICENCIA ORCHESTRA</t>
  </si>
  <si>
    <t>RENOVACION DE LICENCIA DE VMWARE (8 CPU)</t>
  </si>
  <si>
    <t>RENOVACION LICENCIAS VMWARE ENTERPRISE PLUS (4 CPU) (SERVIDORES LENOVO)</t>
  </si>
  <si>
    <t>RENOVACION LICENCIAMIENTO DE VMWARE VCENTER STANDARD</t>
  </si>
  <si>
    <t>RENOVACION DE LICENCIA DE VMWARE (4 CPU)</t>
  </si>
  <si>
    <t>LICENCIA VEEAM Y RENOVACION DE LICENCIA DE RESPALDOS (VERITAS)</t>
  </si>
  <si>
    <t>LICENCIAMIENTO DEL SISTEMA OPERATIVO ORACLE LINUX</t>
  </si>
  <si>
    <t>SOLUCION PARA EL MONITOREO Y CONTROL DE CARPETAS COMPARTIDAS</t>
  </si>
  <si>
    <t>HERRAMIENTA PARA LA SUPERVISION Y PROTECCION DEL USO Y MANEJO DE CUENTAS DE USUARIO PRIVILEGIADAS</t>
  </si>
  <si>
    <t>LICENCIA LUMION PRO</t>
  </si>
  <si>
    <t>LICENCIA VECTOR WORKS (SUSCRIPCION)</t>
  </si>
  <si>
    <t>LICENCIA ADOBE CREATIVE CLOUD FOR TEAMS APPS</t>
  </si>
  <si>
    <t>LICENCIA ARTICULATE STORYLINE</t>
  </si>
  <si>
    <t>LICENCIA ADOBE ACROBAT PRO DC FOR TEAMS (DOS)</t>
  </si>
  <si>
    <t>LICENCIA PROTOOLS</t>
  </si>
  <si>
    <t>LICENCIA VIDEO SCRIPT</t>
  </si>
  <si>
    <t>LICENCIA ADOBE ACROBAT PRO DC</t>
  </si>
  <si>
    <t>LICENCIA MIRO BUSINESS ANUAL (POR SUSCRIPCION 12 MESES)</t>
  </si>
  <si>
    <t>LICENCIA DE SOFTWARE SIG (ARCGIS EDITOR) (MANTENIMIENTO ANUAL)</t>
  </si>
  <si>
    <t>MANTENIMIENTO LICENCIAS SPSS (BASE Y TABLES)</t>
  </si>
  <si>
    <t xml:space="preserve">SEGURO VOLUNTARIO DE AUTOMOVILES </t>
  </si>
  <si>
    <t>2024PX-000004-0012300001</t>
  </si>
  <si>
    <t>HORAS DE SOPORTE Y/O ASESORIA EN LA PLATAFORMA DE CCTV IP</t>
  </si>
  <si>
    <t xml:space="preserve">CONTRATO MANTENIMIENTO PARA LA MAQUINA DESTRUCTORA DE PAPEL ARCHIVO CENTRAL </t>
  </si>
  <si>
    <t xml:space="preserve">62024002800002
62024002800032 </t>
  </si>
  <si>
    <t>2024LD-000003-0012300001</t>
  </si>
  <si>
    <t>MANTENIMIENTO PARA LA MAQUINA DESTRUCTORA DE PAPEL ARCHIVO DEL TSE</t>
  </si>
  <si>
    <t>62024002800003
62024002800033</t>
  </si>
  <si>
    <t>CALIBRACION INSTRUMENTOS DE MEDICION DE SALUD OCUPACIONAL</t>
  </si>
  <si>
    <t>GRABADOR AXIS S1148 24TB RAK SERVER, 6 x 4 TB (20 TB DE ESPACIO ÚTIL DESPUÉS DE RAID)</t>
  </si>
  <si>
    <t>A-01</t>
  </si>
  <si>
    <t>ACTUALIZACION Y MANTENIMIENTO PARA SOFTWARE DE CONTROL DE ACCESO A ELEVADOR DE MAGISTRADOS</t>
  </si>
  <si>
    <t>A-02</t>
  </si>
  <si>
    <t>HORAS DE SOPORTE PARA LICENCIAMIENTO DE RESPALDOS VEEAM BACKUP.</t>
  </si>
  <si>
    <t>A-03</t>
  </si>
  <si>
    <t>POLIZAS DE SEGUROS DELEGADOS Y  OBSERVADORES INTERNACIONALES</t>
  </si>
  <si>
    <t>A-04</t>
  </si>
  <si>
    <t>HOSPEDAJE Y ALIMENTACION DE OBSERVADORES INTERNACIONALES Y ACTIVIDADES PROTOCOLARIAS</t>
  </si>
  <si>
    <t>A-05</t>
  </si>
  <si>
    <t>HOSPEDAJE Y ALIMENTACION - EXPERTOS INTERNACIONALES EXTRANJEROS</t>
  </si>
  <si>
    <t>A-06</t>
  </si>
  <si>
    <t>PADS DE ALCOHOL</t>
  </si>
  <si>
    <t>A-07</t>
  </si>
  <si>
    <t>A-08</t>
  </si>
  <si>
    <t>RESTAURACIÓN Y REPARACIÓN DE AIRES ACONDICIONADOS EN  OFICINAS REGIONALES</t>
  </si>
  <si>
    <t>2024PX-000003-0012300001</t>
  </si>
  <si>
    <t>A-09</t>
  </si>
  <si>
    <t>PLACA TIPO PEDESTAL</t>
  </si>
  <si>
    <t>2024LD-000005-0012300001</t>
  </si>
  <si>
    <t>A-10</t>
  </si>
  <si>
    <t>KIT DE LIMPIEZA EVOLIS PARTE Nº ACL002 – (TARJETA LIMPIADORA PARA LAMINADOR)</t>
  </si>
  <si>
    <t>A-11</t>
  </si>
  <si>
    <t>CINTA DE PARCHE HOLOGRÁFICO ALTERNO EVOLIS PARA IMPRESORA PRIMACY 2 DUPLEX LEX EXPERT PM2-0025-A (ROLLOS LAMINADOR HOLOGRÁFICO)</t>
  </si>
  <si>
    <t>A-12</t>
  </si>
  <si>
    <t>TARJETA PLÁSTICA DE IDENTIDAD (SUBSTRATOS O FORMATOS VÍRGENES) COMPATIBLES CON IMPRESORA CP80, CD800 Y PRIMACY 2 DUPLEX LED EXPERT PM2-0025-A.</t>
  </si>
  <si>
    <t>A-13</t>
  </si>
  <si>
    <t>CINTAS DE COLOR YMCKO-K PARA IMPRESORA PRIMACY 2 DUPLEX LED EXPERT PM2-0025-A.</t>
  </si>
  <si>
    <t>A-14</t>
  </si>
  <si>
    <t>SISTEMA DE SEDACIÓN CONSCIENTE  MDM
(ÓXIDO NITROSO)</t>
  </si>
  <si>
    <t>A-15</t>
  </si>
  <si>
    <t xml:space="preserve">CONTRATACIÓN DE SERVICIO DE RECEPCION DE RESIDUOS VALORIZABLES, DESTRUCCION Y PERMUTA </t>
  </si>
  <si>
    <t>A-16</t>
  </si>
  <si>
    <t>A-17</t>
  </si>
  <si>
    <t>ACTIVIDADES PROTOCLARIAS DE LA CELEBRACIÓN DEL 75 ANIVERSARIO DEL TSE</t>
  </si>
  <si>
    <t>A-18</t>
  </si>
  <si>
    <t>BANDEJAS PARA ESTANTERÍA MÓVIL</t>
  </si>
  <si>
    <t>A-19</t>
  </si>
  <si>
    <t>CERRADURA ELECTRÓNICA</t>
  </si>
  <si>
    <t>A-20</t>
  </si>
  <si>
    <t>MANTENIMIENTO DEL SISTEMA DE AIRES DE PRECISION SALA DE CÓMPUTO (LA SEDE CENTRAL)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</si>
</sst>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\₡* #,##0.00_);_(\₡* \(#,##0.00\);_(\₡* \-??_);_(@_)"/>
    <numFmt numFmtId="165" formatCode="000"/>
    <numFmt numFmtId="166" formatCode="&quot;₡&quot;#,##0.00"/>
  </numFmts>
  <fonts count="10" x14ac:knownFonts="1"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0070C0"/>
      </diagonal>
    </border>
  </borders>
  <cellStyleXfs count="9">
    <xf numFmtId="0" fontId="0" fillId="0" borderId="0"/>
    <xf numFmtId="164" fontId="4" fillId="0" borderId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3" fillId="0" borderId="0" xfId="0" applyFont="1"/>
    <xf numFmtId="0" fontId="5" fillId="0" borderId="2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right" vertical="center"/>
    </xf>
    <xf numFmtId="4" fontId="8" fillId="3" borderId="3" xfId="0" applyNumberFormat="1" applyFont="1" applyFill="1" applyBorder="1" applyAlignment="1">
      <alignment horizontal="right" vertical="center"/>
    </xf>
    <xf numFmtId="3" fontId="8" fillId="3" borderId="3" xfId="0" applyNumberFormat="1" applyFont="1" applyFill="1" applyBorder="1" applyAlignment="1">
      <alignment horizontal="right" vertical="center" wrapText="1"/>
    </xf>
    <xf numFmtId="166" fontId="8" fillId="3" borderId="3" xfId="0" applyNumberFormat="1" applyFont="1" applyFill="1" applyBorder="1" applyAlignment="1">
      <alignment horizontal="right" vertical="center" wrapText="1"/>
    </xf>
    <xf numFmtId="166" fontId="9" fillId="3" borderId="3" xfId="0" applyNumberFormat="1" applyFont="1" applyFill="1" applyBorder="1" applyAlignment="1">
      <alignment horizontal="right" vertical="center" wrapText="1"/>
    </xf>
    <xf numFmtId="165" fontId="8" fillId="3" borderId="3" xfId="4" applyNumberFormat="1" applyFont="1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3" fontId="5" fillId="0" borderId="2" xfId="0" applyNumberFormat="1" applyFont="1" applyBorder="1" applyAlignment="1">
      <alignment horizontal="center" vertical="top" wrapText="1"/>
    </xf>
    <xf numFmtId="49" fontId="8" fillId="3" borderId="3" xfId="0" applyNumberFormat="1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" fontId="8" fillId="3" borderId="3" xfId="0" applyNumberFormat="1" applyFont="1" applyFill="1" applyBorder="1" applyAlignment="1">
      <alignment horizontal="center" vertical="top" wrapText="1"/>
    </xf>
  </cellXfs>
  <cellStyles count="9">
    <cellStyle name="Moneda 2" xfId="1" xr:uid="{A5C3D916-C58E-40F4-9DDB-EB74CC4A5534}"/>
    <cellStyle name="Normal" xfId="0" builtinId="0"/>
    <cellStyle name="Normal 2" xfId="2" xr:uid="{BAB68EF0-AAEB-4200-A367-0A8BEAF76AAF}"/>
    <cellStyle name="Normal 2 8" xfId="3" xr:uid="{C3D171D6-61EE-460F-A74F-5A31A3281495}"/>
    <cellStyle name="Normal 5" xfId="4" xr:uid="{75F98D36-ECB8-48E4-8EF4-DF761A78E780}"/>
    <cellStyle name="Normal 6" xfId="5" xr:uid="{F107DFF4-D9E3-43DC-A7FA-1191B614FA63}"/>
    <cellStyle name="Normal 6 3" xfId="6" xr:uid="{65FCBBA1-3E05-49CF-BC88-B384691A09B2}"/>
    <cellStyle name="Normal 8" xfId="7" xr:uid="{50D2CC0B-F3AF-4C23-A2B4-28BA51098C80}"/>
    <cellStyle name="Normal 8 3" xfId="8" xr:uid="{03532FA8-AC1E-4D7C-BE53-58A327C4F50B}"/>
  </cellStyles>
  <dxfs count="31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DEAD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CD5B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D5D15-AB4B-486A-944E-41313FDC8EC5}">
  <sheetPr>
    <tabColor indexed="53"/>
  </sheetPr>
  <dimension ref="A1:BV906"/>
  <sheetViews>
    <sheetView tabSelected="1" zoomScale="60" zoomScaleNormal="60" workbookViewId="0">
      <pane xSplit="6" ySplit="4" topLeftCell="G879" activePane="bottomRight" state="frozen"/>
      <selection pane="topRight" activeCell="G1" sqref="G1"/>
      <selection pane="bottomLeft" activeCell="A5" sqref="A5"/>
      <selection pane="bottomRight" activeCell="H4" sqref="H1:H1048576"/>
    </sheetView>
  </sheetViews>
  <sheetFormatPr baseColWidth="10" defaultColWidth="9" defaultRowHeight="14.25" x14ac:dyDescent="0.2"/>
  <cols>
    <col min="1" max="1" width="9" customWidth="1"/>
    <col min="2" max="2" width="8.75" customWidth="1"/>
    <col min="3" max="3" width="46.125" customWidth="1"/>
    <col min="4" max="4" width="36.5" customWidth="1"/>
    <col min="5" max="5" width="14.125" style="1" customWidth="1"/>
    <col min="6" max="6" width="21.25" style="1" customWidth="1"/>
    <col min="7" max="7" width="20.125" style="1" bestFit="1" customWidth="1"/>
    <col min="8" max="8" width="23" style="23" customWidth="1"/>
    <col min="9" max="9" width="33.375" style="23" customWidth="1"/>
    <col min="10" max="10" width="22.875" style="2" customWidth="1"/>
    <col min="11" max="74" width="11.125" customWidth="1"/>
    <col min="75" max="256" width="11" customWidth="1"/>
  </cols>
  <sheetData>
    <row r="1" spans="1:74" ht="16.5" customHeight="1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pans="1:74" ht="16.5" x14ac:dyDescent="0.2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74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74" s="5" customFormat="1" ht="60" x14ac:dyDescent="0.2">
      <c r="A4" s="6" t="s">
        <v>2</v>
      </c>
      <c r="B4" s="6" t="s">
        <v>3</v>
      </c>
      <c r="C4" s="6" t="s">
        <v>4</v>
      </c>
      <c r="D4" s="6" t="s">
        <v>5</v>
      </c>
      <c r="E4" s="7" t="s">
        <v>6</v>
      </c>
      <c r="F4" s="7" t="s">
        <v>7</v>
      </c>
      <c r="G4" s="7" t="s">
        <v>8</v>
      </c>
      <c r="H4" s="20" t="s">
        <v>9</v>
      </c>
      <c r="I4" s="20" t="s">
        <v>10</v>
      </c>
      <c r="J4" s="7" t="s">
        <v>11</v>
      </c>
    </row>
    <row r="5" spans="1:74" s="3" customFormat="1" ht="53.25" customHeight="1" x14ac:dyDescent="0.2">
      <c r="A5" s="16">
        <v>1</v>
      </c>
      <c r="B5" s="8">
        <v>1</v>
      </c>
      <c r="C5" s="9" t="s">
        <v>12</v>
      </c>
      <c r="D5" s="10" t="s">
        <v>13</v>
      </c>
      <c r="E5" s="11">
        <v>7</v>
      </c>
      <c r="F5" s="11">
        <v>1750000</v>
      </c>
      <c r="G5" s="12">
        <f t="shared" ref="G5:G68" si="0">+E5*F5</f>
        <v>12250000</v>
      </c>
      <c r="H5" s="21"/>
      <c r="I5" s="21"/>
      <c r="J5" s="17" t="s">
        <v>14</v>
      </c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</row>
    <row r="6" spans="1:74" s="4" customFormat="1" ht="53.25" customHeight="1" x14ac:dyDescent="0.2">
      <c r="A6" s="16">
        <v>2</v>
      </c>
      <c r="B6" s="8">
        <v>2</v>
      </c>
      <c r="C6" s="9" t="s">
        <v>15</v>
      </c>
      <c r="D6" s="10" t="s">
        <v>13</v>
      </c>
      <c r="E6" s="11">
        <v>7</v>
      </c>
      <c r="F6" s="11">
        <v>3600000</v>
      </c>
      <c r="G6" s="12">
        <f t="shared" si="0"/>
        <v>25200000</v>
      </c>
      <c r="H6" s="21"/>
      <c r="I6" s="21"/>
      <c r="J6" s="17" t="s">
        <v>14</v>
      </c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</row>
    <row r="7" spans="1:74" s="4" customFormat="1" ht="53.25" customHeight="1" x14ac:dyDescent="0.2">
      <c r="A7" s="16">
        <v>3</v>
      </c>
      <c r="B7" s="8">
        <v>3</v>
      </c>
      <c r="C7" s="9" t="s">
        <v>16</v>
      </c>
      <c r="D7" s="10" t="s">
        <v>13</v>
      </c>
      <c r="E7" s="11">
        <v>4</v>
      </c>
      <c r="F7" s="11">
        <v>1900000</v>
      </c>
      <c r="G7" s="12">
        <f t="shared" si="0"/>
        <v>7600000</v>
      </c>
      <c r="H7" s="21"/>
      <c r="I7" s="21"/>
      <c r="J7" s="17" t="s">
        <v>14</v>
      </c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</row>
    <row r="8" spans="1:74" s="4" customFormat="1" ht="53.25" customHeight="1" x14ac:dyDescent="0.2">
      <c r="A8" s="16">
        <v>4</v>
      </c>
      <c r="B8" s="8">
        <v>4</v>
      </c>
      <c r="C8" s="9" t="s">
        <v>17</v>
      </c>
      <c r="D8" s="10" t="s">
        <v>13</v>
      </c>
      <c r="E8" s="11">
        <v>6</v>
      </c>
      <c r="F8" s="11">
        <v>4500000</v>
      </c>
      <c r="G8" s="12">
        <f t="shared" si="0"/>
        <v>27000000</v>
      </c>
      <c r="H8" s="21"/>
      <c r="I8" s="21"/>
      <c r="J8" s="17" t="s">
        <v>14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</row>
    <row r="9" spans="1:74" s="4" customFormat="1" ht="53.25" customHeight="1" x14ac:dyDescent="0.2">
      <c r="A9" s="16">
        <v>5</v>
      </c>
      <c r="B9" s="10">
        <v>5</v>
      </c>
      <c r="C9" s="9" t="s">
        <v>18</v>
      </c>
      <c r="D9" s="10" t="s">
        <v>19</v>
      </c>
      <c r="E9" s="13">
        <v>1</v>
      </c>
      <c r="F9" s="14">
        <v>409000000</v>
      </c>
      <c r="G9" s="12">
        <f t="shared" si="0"/>
        <v>409000000</v>
      </c>
      <c r="H9" s="22"/>
      <c r="I9" s="22"/>
      <c r="J9" s="10" t="s">
        <v>20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</row>
    <row r="10" spans="1:74" s="4" customFormat="1" ht="53.25" customHeight="1" x14ac:dyDescent="0.2">
      <c r="A10" s="16">
        <v>6</v>
      </c>
      <c r="B10" s="10">
        <v>6</v>
      </c>
      <c r="C10" s="9" t="s">
        <v>21</v>
      </c>
      <c r="D10" s="10" t="s">
        <v>22</v>
      </c>
      <c r="E10" s="13">
        <v>12</v>
      </c>
      <c r="F10" s="14">
        <v>722416.66666498</v>
      </c>
      <c r="G10" s="12">
        <f t="shared" si="0"/>
        <v>8668999.9999797605</v>
      </c>
      <c r="H10" s="22"/>
      <c r="I10" s="22"/>
      <c r="J10" s="10" t="s">
        <v>20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</row>
    <row r="11" spans="1:74" s="4" customFormat="1" ht="53.25" customHeight="1" x14ac:dyDescent="0.2">
      <c r="A11" s="16">
        <v>7</v>
      </c>
      <c r="B11" s="8">
        <v>7</v>
      </c>
      <c r="C11" s="9" t="s">
        <v>23</v>
      </c>
      <c r="D11" s="10" t="s">
        <v>24</v>
      </c>
      <c r="E11" s="11">
        <v>12</v>
      </c>
      <c r="F11" s="11">
        <v>32250000</v>
      </c>
      <c r="G11" s="12">
        <f t="shared" si="0"/>
        <v>387000000</v>
      </c>
      <c r="H11" s="21"/>
      <c r="I11" s="21"/>
      <c r="J11" s="17" t="s">
        <v>14</v>
      </c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</row>
    <row r="12" spans="1:74" s="4" customFormat="1" ht="53.25" customHeight="1" x14ac:dyDescent="0.2">
      <c r="A12" s="16">
        <v>8</v>
      </c>
      <c r="B12" s="10">
        <v>8</v>
      </c>
      <c r="C12" s="9" t="s">
        <v>25</v>
      </c>
      <c r="D12" s="10" t="s">
        <v>26</v>
      </c>
      <c r="E12" s="13">
        <v>7</v>
      </c>
      <c r="F12" s="14">
        <v>1299714.2857142901</v>
      </c>
      <c r="G12" s="12">
        <f t="shared" si="0"/>
        <v>9098000.0000000298</v>
      </c>
      <c r="H12" s="24">
        <v>62024002800029</v>
      </c>
      <c r="I12" s="22"/>
      <c r="J12" s="10" t="s">
        <v>27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</row>
    <row r="13" spans="1:74" s="4" customFormat="1" ht="53.25" customHeight="1" x14ac:dyDescent="0.2">
      <c r="A13" s="16">
        <v>9</v>
      </c>
      <c r="B13" s="10">
        <v>9</v>
      </c>
      <c r="C13" s="9" t="s">
        <v>28</v>
      </c>
      <c r="D13" s="10" t="s">
        <v>22</v>
      </c>
      <c r="E13" s="13">
        <v>1</v>
      </c>
      <c r="F13" s="14">
        <v>1204000</v>
      </c>
      <c r="G13" s="12">
        <f t="shared" si="0"/>
        <v>1204000</v>
      </c>
      <c r="H13" s="22"/>
      <c r="I13" s="22"/>
      <c r="J13" s="10" t="s">
        <v>20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</row>
    <row r="14" spans="1:74" s="4" customFormat="1" ht="53.25" customHeight="1" x14ac:dyDescent="0.2">
      <c r="A14" s="16">
        <v>10</v>
      </c>
      <c r="B14" s="8">
        <v>10</v>
      </c>
      <c r="C14" s="9" t="s">
        <v>29</v>
      </c>
      <c r="D14" s="10" t="s">
        <v>30</v>
      </c>
      <c r="E14" s="11">
        <v>1</v>
      </c>
      <c r="F14" s="11">
        <v>1999999.99999842</v>
      </c>
      <c r="G14" s="12">
        <f t="shared" si="0"/>
        <v>1999999.99999842</v>
      </c>
      <c r="H14" s="21"/>
      <c r="I14" s="21"/>
      <c r="J14" s="17" t="s">
        <v>14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</row>
    <row r="15" spans="1:74" s="4" customFormat="1" ht="53.25" customHeight="1" x14ac:dyDescent="0.2">
      <c r="A15" s="16">
        <v>11</v>
      </c>
      <c r="B15" s="10">
        <v>11</v>
      </c>
      <c r="C15" s="9" t="s">
        <v>31</v>
      </c>
      <c r="D15" s="10" t="s">
        <v>13</v>
      </c>
      <c r="E15" s="13">
        <v>16</v>
      </c>
      <c r="F15" s="14">
        <v>1000000</v>
      </c>
      <c r="G15" s="12">
        <f t="shared" si="0"/>
        <v>16000000</v>
      </c>
      <c r="H15" s="22"/>
      <c r="I15" s="22"/>
      <c r="J15" s="10" t="s">
        <v>20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</row>
    <row r="16" spans="1:74" s="4" customFormat="1" ht="53.25" customHeight="1" x14ac:dyDescent="0.2">
      <c r="A16" s="16">
        <v>12</v>
      </c>
      <c r="B16" s="10">
        <v>12</v>
      </c>
      <c r="C16" s="9" t="s">
        <v>32</v>
      </c>
      <c r="D16" s="10" t="s">
        <v>22</v>
      </c>
      <c r="E16" s="13">
        <v>3</v>
      </c>
      <c r="F16" s="14">
        <v>136000.00000000099</v>
      </c>
      <c r="G16" s="12">
        <f t="shared" si="0"/>
        <v>408000.00000000297</v>
      </c>
      <c r="H16" s="22"/>
      <c r="I16" s="22"/>
      <c r="J16" s="10" t="s">
        <v>20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</row>
    <row r="17" spans="1:74" s="4" customFormat="1" ht="53.25" customHeight="1" x14ac:dyDescent="0.2">
      <c r="A17" s="16">
        <v>13</v>
      </c>
      <c r="B17" s="10">
        <v>13</v>
      </c>
      <c r="C17" s="9" t="s">
        <v>33</v>
      </c>
      <c r="D17" s="10" t="s">
        <v>34</v>
      </c>
      <c r="E17" s="13">
        <v>12</v>
      </c>
      <c r="F17" s="14">
        <v>375000</v>
      </c>
      <c r="G17" s="12">
        <f t="shared" si="0"/>
        <v>4500000</v>
      </c>
      <c r="H17" s="22"/>
      <c r="I17" s="22"/>
      <c r="J17" s="10" t="s">
        <v>20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</row>
    <row r="18" spans="1:74" s="4" customFormat="1" ht="53.25" customHeight="1" x14ac:dyDescent="0.2">
      <c r="A18" s="16">
        <v>14</v>
      </c>
      <c r="B18" s="8">
        <v>14</v>
      </c>
      <c r="C18" s="9" t="s">
        <v>35</v>
      </c>
      <c r="D18" s="10" t="s">
        <v>26</v>
      </c>
      <c r="E18" s="11">
        <v>12</v>
      </c>
      <c r="F18" s="11">
        <v>3666666.6666666698</v>
      </c>
      <c r="G18" s="12">
        <f t="shared" si="0"/>
        <v>44000000.000000037</v>
      </c>
      <c r="H18" s="21"/>
      <c r="I18" s="21"/>
      <c r="J18" s="17" t="s">
        <v>14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</row>
    <row r="19" spans="1:74" s="4" customFormat="1" ht="53.25" customHeight="1" x14ac:dyDescent="0.2">
      <c r="A19" s="16">
        <v>15</v>
      </c>
      <c r="B19" s="10">
        <v>15</v>
      </c>
      <c r="C19" s="9" t="s">
        <v>36</v>
      </c>
      <c r="D19" s="10" t="s">
        <v>26</v>
      </c>
      <c r="E19" s="13">
        <v>1</v>
      </c>
      <c r="F19" s="14">
        <v>3807000</v>
      </c>
      <c r="G19" s="12">
        <f t="shared" si="0"/>
        <v>3807000</v>
      </c>
      <c r="H19" s="22"/>
      <c r="I19" s="22"/>
      <c r="J19" s="10" t="s">
        <v>20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</row>
    <row r="20" spans="1:74" s="4" customFormat="1" ht="53.25" customHeight="1" x14ac:dyDescent="0.2">
      <c r="A20" s="16">
        <v>16</v>
      </c>
      <c r="B20" s="8">
        <v>16</v>
      </c>
      <c r="C20" s="9" t="s">
        <v>37</v>
      </c>
      <c r="D20" s="10" t="s">
        <v>26</v>
      </c>
      <c r="E20" s="11">
        <v>12</v>
      </c>
      <c r="F20" s="11">
        <v>724250.00000000198</v>
      </c>
      <c r="G20" s="12">
        <f t="shared" si="0"/>
        <v>8691000.0000000242</v>
      </c>
      <c r="H20" s="21"/>
      <c r="I20" s="21"/>
      <c r="J20" s="17" t="s">
        <v>14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</row>
    <row r="21" spans="1:74" s="4" customFormat="1" ht="53.25" customHeight="1" x14ac:dyDescent="0.2">
      <c r="A21" s="16">
        <v>17</v>
      </c>
      <c r="B21" s="8">
        <v>17</v>
      </c>
      <c r="C21" s="9" t="s">
        <v>38</v>
      </c>
      <c r="D21" s="10" t="s">
        <v>26</v>
      </c>
      <c r="E21" s="11">
        <v>12</v>
      </c>
      <c r="F21" s="11">
        <v>833333.33333333104</v>
      </c>
      <c r="G21" s="12">
        <f t="shared" si="0"/>
        <v>9999999.9999999721</v>
      </c>
      <c r="H21" s="21"/>
      <c r="I21" s="21"/>
      <c r="J21" s="17" t="s">
        <v>14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</row>
    <row r="22" spans="1:74" s="4" customFormat="1" ht="53.25" customHeight="1" x14ac:dyDescent="0.2">
      <c r="A22" s="16">
        <v>18</v>
      </c>
      <c r="B22" s="8">
        <v>18</v>
      </c>
      <c r="C22" s="9" t="s">
        <v>39</v>
      </c>
      <c r="D22" s="10" t="s">
        <v>26</v>
      </c>
      <c r="E22" s="11">
        <v>12</v>
      </c>
      <c r="F22" s="11">
        <v>476833.33333333302</v>
      </c>
      <c r="G22" s="12">
        <f t="shared" si="0"/>
        <v>5721999.9999999963</v>
      </c>
      <c r="H22" s="21"/>
      <c r="I22" s="21"/>
      <c r="J22" s="17" t="s">
        <v>14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</row>
    <row r="23" spans="1:74" s="4" customFormat="1" ht="53.25" customHeight="1" x14ac:dyDescent="0.2">
      <c r="A23" s="16">
        <v>19</v>
      </c>
      <c r="B23" s="8">
        <v>19</v>
      </c>
      <c r="C23" s="9" t="s">
        <v>40</v>
      </c>
      <c r="D23" s="10" t="s">
        <v>26</v>
      </c>
      <c r="E23" s="11">
        <v>8</v>
      </c>
      <c r="F23" s="11">
        <v>145750</v>
      </c>
      <c r="G23" s="12">
        <f t="shared" si="0"/>
        <v>1166000</v>
      </c>
      <c r="H23" s="21"/>
      <c r="I23" s="21"/>
      <c r="J23" s="17" t="s">
        <v>14</v>
      </c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</row>
    <row r="24" spans="1:74" s="4" customFormat="1" ht="53.25" customHeight="1" x14ac:dyDescent="0.2">
      <c r="A24" s="16">
        <v>20</v>
      </c>
      <c r="B24" s="8">
        <v>20</v>
      </c>
      <c r="C24" s="9" t="s">
        <v>41</v>
      </c>
      <c r="D24" s="10" t="s">
        <v>22</v>
      </c>
      <c r="E24" s="11">
        <v>834</v>
      </c>
      <c r="F24" s="11">
        <v>15000</v>
      </c>
      <c r="G24" s="12">
        <f t="shared" si="0"/>
        <v>12510000</v>
      </c>
      <c r="H24" s="21"/>
      <c r="I24" s="21"/>
      <c r="J24" s="17" t="s">
        <v>14</v>
      </c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</row>
    <row r="25" spans="1:74" s="4" customFormat="1" ht="53.25" customHeight="1" x14ac:dyDescent="0.2">
      <c r="A25" s="16">
        <v>21</v>
      </c>
      <c r="B25" s="8">
        <v>21</v>
      </c>
      <c r="C25" s="9" t="s">
        <v>41</v>
      </c>
      <c r="D25" s="10" t="s">
        <v>22</v>
      </c>
      <c r="E25" s="11">
        <v>168.46666669999999</v>
      </c>
      <c r="F25" s="11">
        <v>15000</v>
      </c>
      <c r="G25" s="12">
        <f t="shared" si="0"/>
        <v>2527000.0005000001</v>
      </c>
      <c r="H25" s="21"/>
      <c r="I25" s="21"/>
      <c r="J25" s="17" t="s">
        <v>14</v>
      </c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</row>
    <row r="26" spans="1:74" s="4" customFormat="1" ht="53.25" customHeight="1" x14ac:dyDescent="0.2">
      <c r="A26" s="16">
        <v>22</v>
      </c>
      <c r="B26" s="10">
        <v>22</v>
      </c>
      <c r="C26" s="9" t="s">
        <v>42</v>
      </c>
      <c r="D26" s="10" t="s">
        <v>34</v>
      </c>
      <c r="E26" s="13">
        <v>7</v>
      </c>
      <c r="F26" s="14">
        <v>1401000</v>
      </c>
      <c r="G26" s="12">
        <f t="shared" si="0"/>
        <v>9807000</v>
      </c>
      <c r="H26" s="22"/>
      <c r="I26" s="22"/>
      <c r="J26" s="10" t="s">
        <v>20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</row>
    <row r="27" spans="1:74" s="4" customFormat="1" ht="53.25" customHeight="1" x14ac:dyDescent="0.2">
      <c r="A27" s="16">
        <v>23</v>
      </c>
      <c r="B27" s="10">
        <v>23</v>
      </c>
      <c r="C27" s="9" t="s">
        <v>43</v>
      </c>
      <c r="D27" s="10" t="s">
        <v>44</v>
      </c>
      <c r="E27" s="13">
        <v>1</v>
      </c>
      <c r="F27" s="14">
        <v>5290000</v>
      </c>
      <c r="G27" s="12">
        <f t="shared" si="0"/>
        <v>5290000</v>
      </c>
      <c r="H27" s="22"/>
      <c r="I27" s="22"/>
      <c r="J27" s="10" t="s">
        <v>20</v>
      </c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</row>
    <row r="28" spans="1:74" s="4" customFormat="1" ht="53.25" customHeight="1" x14ac:dyDescent="0.2">
      <c r="A28" s="16">
        <v>24</v>
      </c>
      <c r="B28" s="10">
        <v>24</v>
      </c>
      <c r="C28" s="9" t="s">
        <v>45</v>
      </c>
      <c r="D28" s="10" t="s">
        <v>46</v>
      </c>
      <c r="E28" s="13">
        <v>1</v>
      </c>
      <c r="F28" s="14">
        <v>30000000</v>
      </c>
      <c r="G28" s="12">
        <f t="shared" si="0"/>
        <v>30000000</v>
      </c>
      <c r="H28" s="22"/>
      <c r="I28" s="22"/>
      <c r="J28" s="10" t="s">
        <v>20</v>
      </c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</row>
    <row r="29" spans="1:74" s="4" customFormat="1" ht="53.25" customHeight="1" x14ac:dyDescent="0.2">
      <c r="A29" s="16">
        <v>25</v>
      </c>
      <c r="B29" s="10">
        <v>25</v>
      </c>
      <c r="C29" s="9" t="s">
        <v>47</v>
      </c>
      <c r="D29" s="10" t="s">
        <v>44</v>
      </c>
      <c r="E29" s="13">
        <v>1</v>
      </c>
      <c r="F29" s="14">
        <v>15000000</v>
      </c>
      <c r="G29" s="12">
        <f t="shared" si="0"/>
        <v>15000000</v>
      </c>
      <c r="H29" s="22"/>
      <c r="I29" s="22"/>
      <c r="J29" s="10" t="s">
        <v>20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</row>
    <row r="30" spans="1:74" s="4" customFormat="1" ht="53.25" customHeight="1" x14ac:dyDescent="0.2">
      <c r="A30" s="16">
        <v>26</v>
      </c>
      <c r="B30" s="10">
        <v>26</v>
      </c>
      <c r="C30" s="9" t="s">
        <v>48</v>
      </c>
      <c r="D30" s="10" t="s">
        <v>44</v>
      </c>
      <c r="E30" s="13">
        <v>12</v>
      </c>
      <c r="F30" s="14">
        <v>100000</v>
      </c>
      <c r="G30" s="12">
        <f t="shared" si="0"/>
        <v>1200000</v>
      </c>
      <c r="H30" s="22"/>
      <c r="I30" s="22"/>
      <c r="J30" s="10" t="s">
        <v>20</v>
      </c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</row>
    <row r="31" spans="1:74" s="4" customFormat="1" ht="53.25" customHeight="1" x14ac:dyDescent="0.2">
      <c r="A31" s="16">
        <v>27</v>
      </c>
      <c r="B31" s="10">
        <v>27</v>
      </c>
      <c r="C31" s="9" t="s">
        <v>49</v>
      </c>
      <c r="D31" s="10" t="s">
        <v>44</v>
      </c>
      <c r="E31" s="13">
        <v>20</v>
      </c>
      <c r="F31" s="14">
        <v>1000000</v>
      </c>
      <c r="G31" s="12">
        <f t="shared" si="0"/>
        <v>20000000</v>
      </c>
      <c r="H31" s="22"/>
      <c r="I31" s="22"/>
      <c r="J31" s="10" t="s">
        <v>20</v>
      </c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</row>
    <row r="32" spans="1:74" s="4" customFormat="1" ht="53.25" customHeight="1" x14ac:dyDescent="0.2">
      <c r="A32" s="16">
        <v>28</v>
      </c>
      <c r="B32" s="10">
        <v>28</v>
      </c>
      <c r="C32" s="9" t="s">
        <v>50</v>
      </c>
      <c r="D32" s="10" t="s">
        <v>46</v>
      </c>
      <c r="E32" s="13">
        <v>1000</v>
      </c>
      <c r="F32" s="14">
        <v>1000</v>
      </c>
      <c r="G32" s="12">
        <f t="shared" si="0"/>
        <v>1000000</v>
      </c>
      <c r="H32" s="22"/>
      <c r="I32" s="22"/>
      <c r="J32" s="10" t="s">
        <v>20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</row>
    <row r="33" spans="1:74" s="4" customFormat="1" ht="53.25" customHeight="1" x14ac:dyDescent="0.2">
      <c r="A33" s="16">
        <v>29</v>
      </c>
      <c r="B33" s="10">
        <v>29</v>
      </c>
      <c r="C33" s="9" t="s">
        <v>51</v>
      </c>
      <c r="D33" s="10" t="s">
        <v>46</v>
      </c>
      <c r="E33" s="13">
        <v>3</v>
      </c>
      <c r="F33" s="14">
        <v>100000</v>
      </c>
      <c r="G33" s="12">
        <f t="shared" si="0"/>
        <v>300000</v>
      </c>
      <c r="H33" s="22"/>
      <c r="I33" s="22"/>
      <c r="J33" s="10" t="s">
        <v>20</v>
      </c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</row>
    <row r="34" spans="1:74" s="4" customFormat="1" ht="53.25" customHeight="1" x14ac:dyDescent="0.2">
      <c r="A34" s="16">
        <v>30</v>
      </c>
      <c r="B34" s="10">
        <v>30</v>
      </c>
      <c r="C34" s="9" t="s">
        <v>52</v>
      </c>
      <c r="D34" s="10" t="s">
        <v>46</v>
      </c>
      <c r="E34" s="13">
        <v>1</v>
      </c>
      <c r="F34" s="14">
        <v>3445000</v>
      </c>
      <c r="G34" s="12">
        <f t="shared" si="0"/>
        <v>3445000</v>
      </c>
      <c r="H34" s="22"/>
      <c r="I34" s="22"/>
      <c r="J34" s="10" t="s">
        <v>20</v>
      </c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</row>
    <row r="35" spans="1:74" s="4" customFormat="1" ht="53.25" customHeight="1" x14ac:dyDescent="0.2">
      <c r="A35" s="16">
        <v>31</v>
      </c>
      <c r="B35" s="10">
        <v>31</v>
      </c>
      <c r="C35" s="9" t="s">
        <v>53</v>
      </c>
      <c r="D35" s="10" t="s">
        <v>46</v>
      </c>
      <c r="E35" s="13">
        <v>1000</v>
      </c>
      <c r="F35" s="14">
        <v>2350</v>
      </c>
      <c r="G35" s="12">
        <f t="shared" si="0"/>
        <v>2350000</v>
      </c>
      <c r="H35" s="22"/>
      <c r="I35" s="22"/>
      <c r="J35" s="10" t="s">
        <v>20</v>
      </c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</row>
    <row r="36" spans="1:74" s="4" customFormat="1" ht="53.25" customHeight="1" x14ac:dyDescent="0.2">
      <c r="A36" s="16">
        <v>32</v>
      </c>
      <c r="B36" s="10">
        <v>32</v>
      </c>
      <c r="C36" s="9" t="s">
        <v>54</v>
      </c>
      <c r="D36" s="10" t="s">
        <v>46</v>
      </c>
      <c r="E36" s="13">
        <v>4</v>
      </c>
      <c r="F36" s="14">
        <v>50000</v>
      </c>
      <c r="G36" s="12">
        <f t="shared" si="0"/>
        <v>200000</v>
      </c>
      <c r="H36" s="22"/>
      <c r="I36" s="22"/>
      <c r="J36" s="10" t="s">
        <v>20</v>
      </c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</row>
    <row r="37" spans="1:74" s="4" customFormat="1" ht="53.25" customHeight="1" x14ac:dyDescent="0.2">
      <c r="A37" s="16">
        <v>33</v>
      </c>
      <c r="B37" s="10">
        <v>33</v>
      </c>
      <c r="C37" s="9" t="s">
        <v>55</v>
      </c>
      <c r="D37" s="10" t="s">
        <v>46</v>
      </c>
      <c r="E37" s="13">
        <v>600</v>
      </c>
      <c r="F37" s="14">
        <v>10000</v>
      </c>
      <c r="G37" s="12">
        <f t="shared" si="0"/>
        <v>6000000</v>
      </c>
      <c r="H37" s="22"/>
      <c r="I37" s="22"/>
      <c r="J37" s="10" t="s">
        <v>20</v>
      </c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</row>
    <row r="38" spans="1:74" s="4" customFormat="1" ht="53.25" customHeight="1" x14ac:dyDescent="0.2">
      <c r="A38" s="16">
        <v>34</v>
      </c>
      <c r="B38" s="10">
        <v>34</v>
      </c>
      <c r="C38" s="9" t="s">
        <v>56</v>
      </c>
      <c r="D38" s="10" t="s">
        <v>57</v>
      </c>
      <c r="E38" s="13">
        <v>500</v>
      </c>
      <c r="F38" s="14">
        <v>648</v>
      </c>
      <c r="G38" s="12">
        <f t="shared" si="0"/>
        <v>324000</v>
      </c>
      <c r="H38" s="22"/>
      <c r="I38" s="22"/>
      <c r="J38" s="10" t="s">
        <v>20</v>
      </c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</row>
    <row r="39" spans="1:74" s="4" customFormat="1" ht="53.25" customHeight="1" x14ac:dyDescent="0.2">
      <c r="A39" s="16">
        <v>35</v>
      </c>
      <c r="B39" s="10">
        <v>35</v>
      </c>
      <c r="C39" s="9" t="s">
        <v>58</v>
      </c>
      <c r="D39" s="10" t="s">
        <v>59</v>
      </c>
      <c r="E39" s="13">
        <v>285856</v>
      </c>
      <c r="F39" s="14">
        <v>1350.3302362028401</v>
      </c>
      <c r="G39" s="12">
        <f t="shared" si="0"/>
        <v>385999999.99999905</v>
      </c>
      <c r="H39" s="22"/>
      <c r="I39" s="22"/>
      <c r="J39" s="10" t="s">
        <v>20</v>
      </c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</row>
    <row r="40" spans="1:74" s="4" customFormat="1" ht="53.25" customHeight="1" x14ac:dyDescent="0.2">
      <c r="A40" s="16">
        <v>36</v>
      </c>
      <c r="B40" s="10">
        <v>36</v>
      </c>
      <c r="C40" s="9" t="s">
        <v>60</v>
      </c>
      <c r="D40" s="10" t="s">
        <v>57</v>
      </c>
      <c r="E40" s="13">
        <v>500</v>
      </c>
      <c r="F40" s="14">
        <v>508</v>
      </c>
      <c r="G40" s="12">
        <f t="shared" si="0"/>
        <v>254000</v>
      </c>
      <c r="H40" s="22"/>
      <c r="I40" s="22"/>
      <c r="J40" s="10" t="s">
        <v>20</v>
      </c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</row>
    <row r="41" spans="1:74" s="4" customFormat="1" ht="53.25" customHeight="1" x14ac:dyDescent="0.2">
      <c r="A41" s="16">
        <v>37</v>
      </c>
      <c r="B41" s="10">
        <v>37</v>
      </c>
      <c r="C41" s="9" t="s">
        <v>61</v>
      </c>
      <c r="D41" s="10" t="s">
        <v>46</v>
      </c>
      <c r="E41" s="13">
        <v>1</v>
      </c>
      <c r="F41" s="14">
        <v>750000</v>
      </c>
      <c r="G41" s="12">
        <f t="shared" si="0"/>
        <v>750000</v>
      </c>
      <c r="H41" s="22"/>
      <c r="I41" s="22"/>
      <c r="J41" s="10" t="s">
        <v>20</v>
      </c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</row>
    <row r="42" spans="1:74" s="4" customFormat="1" ht="53.25" customHeight="1" x14ac:dyDescent="0.2">
      <c r="A42" s="16">
        <v>38</v>
      </c>
      <c r="B42" s="10">
        <v>38</v>
      </c>
      <c r="C42" s="9" t="s">
        <v>62</v>
      </c>
      <c r="D42" s="10" t="s">
        <v>26</v>
      </c>
      <c r="E42" s="13">
        <v>1</v>
      </c>
      <c r="F42" s="14">
        <v>20035000</v>
      </c>
      <c r="G42" s="12">
        <f t="shared" si="0"/>
        <v>20035000</v>
      </c>
      <c r="H42" s="22"/>
      <c r="I42" s="22"/>
      <c r="J42" s="10" t="s">
        <v>20</v>
      </c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</row>
    <row r="43" spans="1:74" s="4" customFormat="1" ht="53.25" customHeight="1" x14ac:dyDescent="0.2">
      <c r="A43" s="16">
        <v>39</v>
      </c>
      <c r="B43" s="8">
        <v>39</v>
      </c>
      <c r="C43" s="9" t="s">
        <v>63</v>
      </c>
      <c r="D43" s="10" t="s">
        <v>26</v>
      </c>
      <c r="E43" s="11">
        <v>1</v>
      </c>
      <c r="F43" s="11">
        <v>9030000</v>
      </c>
      <c r="G43" s="12">
        <f t="shared" si="0"/>
        <v>9030000</v>
      </c>
      <c r="H43" s="21"/>
      <c r="I43" s="21"/>
      <c r="J43" s="17" t="s">
        <v>14</v>
      </c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</row>
    <row r="44" spans="1:74" s="4" customFormat="1" ht="53.25" customHeight="1" x14ac:dyDescent="0.2">
      <c r="A44" s="16">
        <v>40</v>
      </c>
      <c r="B44" s="10">
        <v>40</v>
      </c>
      <c r="C44" s="9" t="s">
        <v>64</v>
      </c>
      <c r="D44" s="10" t="s">
        <v>26</v>
      </c>
      <c r="E44" s="13">
        <v>1</v>
      </c>
      <c r="F44" s="14">
        <f>7200000+20035000</f>
        <v>27235000</v>
      </c>
      <c r="G44" s="12">
        <f t="shared" si="0"/>
        <v>27235000</v>
      </c>
      <c r="H44" s="22"/>
      <c r="I44" s="22"/>
      <c r="J44" s="10" t="s">
        <v>20</v>
      </c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</row>
    <row r="45" spans="1:74" s="4" customFormat="1" ht="53.25" customHeight="1" x14ac:dyDescent="0.2">
      <c r="A45" s="16">
        <v>41</v>
      </c>
      <c r="B45" s="10">
        <v>41</v>
      </c>
      <c r="C45" s="9" t="s">
        <v>65</v>
      </c>
      <c r="D45" s="10" t="s">
        <v>66</v>
      </c>
      <c r="E45" s="13">
        <v>1</v>
      </c>
      <c r="F45" s="14">
        <v>7500000</v>
      </c>
      <c r="G45" s="12">
        <f t="shared" si="0"/>
        <v>7500000</v>
      </c>
      <c r="H45" s="24">
        <v>62024002800014</v>
      </c>
      <c r="I45" s="22"/>
      <c r="J45" s="10" t="s">
        <v>27</v>
      </c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</row>
    <row r="46" spans="1:74" s="4" customFormat="1" ht="53.25" customHeight="1" x14ac:dyDescent="0.2">
      <c r="A46" s="16">
        <v>42</v>
      </c>
      <c r="B46" s="10">
        <v>42</v>
      </c>
      <c r="C46" s="9" t="s">
        <v>67</v>
      </c>
      <c r="D46" s="10" t="s">
        <v>68</v>
      </c>
      <c r="E46" s="13">
        <v>1</v>
      </c>
      <c r="F46" s="14">
        <v>42000000</v>
      </c>
      <c r="G46" s="12">
        <f t="shared" si="0"/>
        <v>42000000</v>
      </c>
      <c r="H46" s="22"/>
      <c r="I46" s="22"/>
      <c r="J46" s="10" t="s">
        <v>20</v>
      </c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</row>
    <row r="47" spans="1:74" s="4" customFormat="1" ht="53.25" customHeight="1" x14ac:dyDescent="0.2">
      <c r="A47" s="16">
        <v>43</v>
      </c>
      <c r="B47" s="10">
        <v>43</v>
      </c>
      <c r="C47" s="9" t="s">
        <v>69</v>
      </c>
      <c r="D47" s="10" t="s">
        <v>68</v>
      </c>
      <c r="E47" s="13">
        <v>1</v>
      </c>
      <c r="F47" s="14">
        <v>42000000</v>
      </c>
      <c r="G47" s="12">
        <f t="shared" si="0"/>
        <v>42000000</v>
      </c>
      <c r="H47" s="22"/>
      <c r="I47" s="22"/>
      <c r="J47" s="10" t="s">
        <v>20</v>
      </c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</row>
    <row r="48" spans="1:74" s="4" customFormat="1" ht="53.25" customHeight="1" x14ac:dyDescent="0.2">
      <c r="A48" s="16">
        <v>44</v>
      </c>
      <c r="B48" s="8">
        <v>44</v>
      </c>
      <c r="C48" s="9" t="s">
        <v>70</v>
      </c>
      <c r="D48" s="10" t="s">
        <v>71</v>
      </c>
      <c r="E48" s="11">
        <v>1</v>
      </c>
      <c r="F48" s="11">
        <v>10000000</v>
      </c>
      <c r="G48" s="12">
        <f t="shared" si="0"/>
        <v>10000000</v>
      </c>
      <c r="H48" s="21"/>
      <c r="I48" s="21"/>
      <c r="J48" s="17" t="s">
        <v>14</v>
      </c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</row>
    <row r="49" spans="1:74" s="4" customFormat="1" ht="53.25" customHeight="1" x14ac:dyDescent="0.2">
      <c r="A49" s="16">
        <v>45</v>
      </c>
      <c r="B49" s="10">
        <v>45</v>
      </c>
      <c r="C49" s="9" t="s">
        <v>72</v>
      </c>
      <c r="D49" s="10" t="s">
        <v>73</v>
      </c>
      <c r="E49" s="13">
        <v>250</v>
      </c>
      <c r="F49" s="14">
        <v>72240</v>
      </c>
      <c r="G49" s="12">
        <f t="shared" si="0"/>
        <v>18060000</v>
      </c>
      <c r="H49" s="24">
        <v>62024002800016</v>
      </c>
      <c r="I49" s="22"/>
      <c r="J49" s="10" t="s">
        <v>27</v>
      </c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</row>
    <row r="50" spans="1:74" s="4" customFormat="1" ht="53.25" customHeight="1" x14ac:dyDescent="0.2">
      <c r="A50" s="16">
        <v>46</v>
      </c>
      <c r="B50" s="10">
        <v>46</v>
      </c>
      <c r="C50" s="9" t="s">
        <v>74</v>
      </c>
      <c r="D50" s="10" t="s">
        <v>73</v>
      </c>
      <c r="E50" s="13">
        <v>1</v>
      </c>
      <c r="F50" s="14">
        <v>7224000</v>
      </c>
      <c r="G50" s="12">
        <f t="shared" si="0"/>
        <v>7224000</v>
      </c>
      <c r="H50" s="24">
        <v>62024002800019</v>
      </c>
      <c r="I50" s="22"/>
      <c r="J50" s="10" t="s">
        <v>27</v>
      </c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</row>
    <row r="51" spans="1:74" s="4" customFormat="1" ht="53.25" customHeight="1" x14ac:dyDescent="0.2">
      <c r="A51" s="16">
        <v>47</v>
      </c>
      <c r="B51" s="10">
        <v>47</v>
      </c>
      <c r="C51" s="9" t="s">
        <v>75</v>
      </c>
      <c r="D51" s="10" t="s">
        <v>26</v>
      </c>
      <c r="E51" s="13">
        <v>1</v>
      </c>
      <c r="F51" s="14">
        <v>11800000</v>
      </c>
      <c r="G51" s="12">
        <f t="shared" si="0"/>
        <v>11800000</v>
      </c>
      <c r="H51" s="22"/>
      <c r="I51" s="22"/>
      <c r="J51" s="10" t="s">
        <v>20</v>
      </c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</row>
    <row r="52" spans="1:74" s="4" customFormat="1" ht="53.25" customHeight="1" x14ac:dyDescent="0.2">
      <c r="A52" s="16">
        <v>48</v>
      </c>
      <c r="B52" s="10">
        <v>48</v>
      </c>
      <c r="C52" s="9" t="s">
        <v>76</v>
      </c>
      <c r="D52" s="10" t="s">
        <v>26</v>
      </c>
      <c r="E52" s="13">
        <v>1</v>
      </c>
      <c r="F52" s="14">
        <v>12040000</v>
      </c>
      <c r="G52" s="12">
        <f t="shared" si="0"/>
        <v>12040000</v>
      </c>
      <c r="H52" s="22"/>
      <c r="I52" s="22"/>
      <c r="J52" s="10" t="s">
        <v>20</v>
      </c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</row>
    <row r="53" spans="1:74" s="4" customFormat="1" ht="53.25" customHeight="1" x14ac:dyDescent="0.2">
      <c r="A53" s="16">
        <v>49</v>
      </c>
      <c r="B53" s="8">
        <v>49</v>
      </c>
      <c r="C53" s="9" t="s">
        <v>77</v>
      </c>
      <c r="D53" s="10" t="s">
        <v>30</v>
      </c>
      <c r="E53" s="11">
        <v>24</v>
      </c>
      <c r="F53" s="11">
        <v>50000</v>
      </c>
      <c r="G53" s="12">
        <f t="shared" si="0"/>
        <v>1200000</v>
      </c>
      <c r="H53" s="21"/>
      <c r="I53" s="21"/>
      <c r="J53" s="17" t="s">
        <v>14</v>
      </c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</row>
    <row r="54" spans="1:74" s="4" customFormat="1" ht="53.25" customHeight="1" x14ac:dyDescent="0.2">
      <c r="A54" s="16">
        <v>50</v>
      </c>
      <c r="B54" s="10">
        <v>50</v>
      </c>
      <c r="C54" s="9" t="s">
        <v>78</v>
      </c>
      <c r="D54" s="10" t="s">
        <v>34</v>
      </c>
      <c r="E54" s="13">
        <v>19</v>
      </c>
      <c r="F54" s="14">
        <v>29894.7368421053</v>
      </c>
      <c r="G54" s="12">
        <f t="shared" si="0"/>
        <v>568000.0000000007</v>
      </c>
      <c r="H54" s="22"/>
      <c r="I54" s="22"/>
      <c r="J54" s="10" t="s">
        <v>20</v>
      </c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</row>
    <row r="55" spans="1:74" s="4" customFormat="1" ht="53.25" customHeight="1" x14ac:dyDescent="0.2">
      <c r="A55" s="16">
        <v>51</v>
      </c>
      <c r="B55" s="10">
        <v>51</v>
      </c>
      <c r="C55" s="9" t="s">
        <v>79</v>
      </c>
      <c r="D55" s="10" t="s">
        <v>13</v>
      </c>
      <c r="E55" s="13">
        <v>2</v>
      </c>
      <c r="F55" s="14">
        <v>1074000</v>
      </c>
      <c r="G55" s="12">
        <f t="shared" si="0"/>
        <v>2148000</v>
      </c>
      <c r="H55" s="22"/>
      <c r="I55" s="22"/>
      <c r="J55" s="10" t="s">
        <v>20</v>
      </c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</row>
    <row r="56" spans="1:74" s="4" customFormat="1" ht="53.25" customHeight="1" x14ac:dyDescent="0.2">
      <c r="A56" s="16">
        <v>52</v>
      </c>
      <c r="B56" s="8">
        <v>52</v>
      </c>
      <c r="C56" s="9" t="s">
        <v>80</v>
      </c>
      <c r="D56" s="10" t="s">
        <v>13</v>
      </c>
      <c r="E56" s="11">
        <v>12</v>
      </c>
      <c r="F56" s="11">
        <v>42516666.666666701</v>
      </c>
      <c r="G56" s="12">
        <f t="shared" si="0"/>
        <v>510200000.00000042</v>
      </c>
      <c r="H56" s="21"/>
      <c r="I56" s="21"/>
      <c r="J56" s="17" t="s">
        <v>14</v>
      </c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</row>
    <row r="57" spans="1:74" s="4" customFormat="1" ht="53.25" customHeight="1" x14ac:dyDescent="0.2">
      <c r="A57" s="16">
        <v>53</v>
      </c>
      <c r="B57" s="10">
        <v>53</v>
      </c>
      <c r="C57" s="9" t="s">
        <v>81</v>
      </c>
      <c r="D57" s="10" t="s">
        <v>34</v>
      </c>
      <c r="E57" s="13">
        <v>1</v>
      </c>
      <c r="F57" s="14">
        <v>2633000</v>
      </c>
      <c r="G57" s="12">
        <f t="shared" si="0"/>
        <v>2633000</v>
      </c>
      <c r="H57" s="22"/>
      <c r="I57" s="22"/>
      <c r="J57" s="10" t="s">
        <v>20</v>
      </c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</row>
    <row r="58" spans="1:74" s="4" customFormat="1" ht="53.25" customHeight="1" x14ac:dyDescent="0.2">
      <c r="A58" s="16">
        <v>54</v>
      </c>
      <c r="B58" s="10">
        <v>54</v>
      </c>
      <c r="C58" s="9" t="s">
        <v>82</v>
      </c>
      <c r="D58" s="10" t="s">
        <v>19</v>
      </c>
      <c r="E58" s="13">
        <v>167</v>
      </c>
      <c r="F58" s="14">
        <v>11485.029940119801</v>
      </c>
      <c r="G58" s="12">
        <f t="shared" si="0"/>
        <v>1918000.0000000068</v>
      </c>
      <c r="H58" s="24">
        <v>62024003100006</v>
      </c>
      <c r="I58" s="22"/>
      <c r="J58" s="10" t="s">
        <v>27</v>
      </c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</row>
    <row r="59" spans="1:74" s="4" customFormat="1" ht="53.25" customHeight="1" x14ac:dyDescent="0.2">
      <c r="A59" s="16">
        <v>55</v>
      </c>
      <c r="B59" s="10">
        <v>55</v>
      </c>
      <c r="C59" s="9" t="s">
        <v>83</v>
      </c>
      <c r="D59" s="10" t="s">
        <v>84</v>
      </c>
      <c r="E59" s="13">
        <v>12</v>
      </c>
      <c r="F59" s="14">
        <v>5674583.3333333302</v>
      </c>
      <c r="G59" s="12">
        <f t="shared" si="0"/>
        <v>68094999.99999997</v>
      </c>
      <c r="H59" s="22"/>
      <c r="I59" s="22"/>
      <c r="J59" s="10" t="s">
        <v>14</v>
      </c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</row>
    <row r="60" spans="1:74" s="4" customFormat="1" ht="53.25" customHeight="1" x14ac:dyDescent="0.2">
      <c r="A60" s="16">
        <v>56</v>
      </c>
      <c r="B60" s="10">
        <v>56</v>
      </c>
      <c r="C60" s="9" t="s">
        <v>85</v>
      </c>
      <c r="D60" s="10" t="s">
        <v>34</v>
      </c>
      <c r="E60" s="13">
        <v>4</v>
      </c>
      <c r="F60" s="14">
        <v>8400000</v>
      </c>
      <c r="G60" s="12">
        <f t="shared" si="0"/>
        <v>33600000</v>
      </c>
      <c r="H60" s="22"/>
      <c r="I60" s="22"/>
      <c r="J60" s="10" t="s">
        <v>20</v>
      </c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</row>
    <row r="61" spans="1:74" s="4" customFormat="1" ht="53.25" customHeight="1" x14ac:dyDescent="0.2">
      <c r="A61" s="16">
        <v>57</v>
      </c>
      <c r="B61" s="10">
        <v>57</v>
      </c>
      <c r="C61" s="9" t="s">
        <v>86</v>
      </c>
      <c r="D61" s="10" t="s">
        <v>13</v>
      </c>
      <c r="E61" s="13">
        <v>6</v>
      </c>
      <c r="F61" s="14">
        <v>20958333.333333299</v>
      </c>
      <c r="G61" s="12">
        <f t="shared" si="0"/>
        <v>125749999.99999979</v>
      </c>
      <c r="H61" s="22"/>
      <c r="I61" s="22"/>
      <c r="J61" s="10" t="s">
        <v>20</v>
      </c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</row>
    <row r="62" spans="1:74" s="4" customFormat="1" ht="53.25" customHeight="1" x14ac:dyDescent="0.2">
      <c r="A62" s="16">
        <v>58</v>
      </c>
      <c r="B62" s="10">
        <v>58</v>
      </c>
      <c r="C62" s="9" t="s">
        <v>87</v>
      </c>
      <c r="D62" s="10" t="s">
        <v>84</v>
      </c>
      <c r="E62" s="13">
        <v>12</v>
      </c>
      <c r="F62" s="14">
        <v>10016666.6666667</v>
      </c>
      <c r="G62" s="12">
        <f t="shared" si="0"/>
        <v>120200000.00000039</v>
      </c>
      <c r="H62" s="22"/>
      <c r="I62" s="22"/>
      <c r="J62" s="10" t="s">
        <v>14</v>
      </c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</row>
    <row r="63" spans="1:74" s="4" customFormat="1" ht="53.25" customHeight="1" x14ac:dyDescent="0.2">
      <c r="A63" s="16">
        <v>59</v>
      </c>
      <c r="B63" s="10">
        <v>59</v>
      </c>
      <c r="C63" s="9" t="s">
        <v>88</v>
      </c>
      <c r="D63" s="10" t="s">
        <v>34</v>
      </c>
      <c r="E63" s="13">
        <v>1</v>
      </c>
      <c r="F63" s="14">
        <v>440000</v>
      </c>
      <c r="G63" s="12">
        <f t="shared" si="0"/>
        <v>440000</v>
      </c>
      <c r="H63" s="22"/>
      <c r="I63" s="22"/>
      <c r="J63" s="10" t="s">
        <v>20</v>
      </c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</row>
    <row r="64" spans="1:74" s="4" customFormat="1" ht="53.25" customHeight="1" x14ac:dyDescent="0.2">
      <c r="A64" s="16">
        <v>60</v>
      </c>
      <c r="B64" s="10">
        <v>60</v>
      </c>
      <c r="C64" s="9" t="s">
        <v>89</v>
      </c>
      <c r="D64" s="10" t="s">
        <v>34</v>
      </c>
      <c r="E64" s="13">
        <v>1</v>
      </c>
      <c r="F64" s="14">
        <v>1766666.66</v>
      </c>
      <c r="G64" s="12">
        <f t="shared" si="0"/>
        <v>1766666.66</v>
      </c>
      <c r="H64" s="24">
        <v>62024002800004</v>
      </c>
      <c r="I64" s="22" t="s">
        <v>90</v>
      </c>
      <c r="J64" s="10" t="s">
        <v>27</v>
      </c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</row>
    <row r="65" spans="1:74" s="4" customFormat="1" ht="53.25" customHeight="1" x14ac:dyDescent="0.2">
      <c r="A65" s="16">
        <v>61</v>
      </c>
      <c r="B65" s="10">
        <v>61</v>
      </c>
      <c r="C65" s="9" t="s">
        <v>91</v>
      </c>
      <c r="D65" s="10" t="s">
        <v>71</v>
      </c>
      <c r="E65" s="13">
        <v>1</v>
      </c>
      <c r="F65" s="14">
        <v>6500000</v>
      </c>
      <c r="G65" s="12">
        <f t="shared" si="0"/>
        <v>6500000</v>
      </c>
      <c r="H65" s="22"/>
      <c r="I65" s="22"/>
      <c r="J65" s="10" t="s">
        <v>20</v>
      </c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</row>
    <row r="66" spans="1:74" s="4" customFormat="1" ht="53.25" customHeight="1" x14ac:dyDescent="0.2">
      <c r="A66" s="16">
        <v>62</v>
      </c>
      <c r="B66" s="10">
        <v>62</v>
      </c>
      <c r="C66" s="9" t="s">
        <v>92</v>
      </c>
      <c r="D66" s="10" t="s">
        <v>46</v>
      </c>
      <c r="E66" s="13">
        <v>40</v>
      </c>
      <c r="F66" s="14">
        <v>35000</v>
      </c>
      <c r="G66" s="12">
        <f t="shared" si="0"/>
        <v>1400000</v>
      </c>
      <c r="H66" s="22"/>
      <c r="I66" s="22"/>
      <c r="J66" s="10" t="s">
        <v>20</v>
      </c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</row>
    <row r="67" spans="1:74" s="4" customFormat="1" ht="53.25" customHeight="1" x14ac:dyDescent="0.2">
      <c r="A67" s="16">
        <v>63</v>
      </c>
      <c r="B67" s="8">
        <v>63</v>
      </c>
      <c r="C67" s="9" t="s">
        <v>93</v>
      </c>
      <c r="D67" s="10" t="s">
        <v>94</v>
      </c>
      <c r="E67" s="11">
        <v>2</v>
      </c>
      <c r="F67" s="11">
        <v>1125000</v>
      </c>
      <c r="G67" s="12">
        <f t="shared" si="0"/>
        <v>2250000</v>
      </c>
      <c r="H67" s="21"/>
      <c r="I67" s="21"/>
      <c r="J67" s="17" t="s">
        <v>14</v>
      </c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</row>
    <row r="68" spans="1:74" s="4" customFormat="1" ht="53.25" customHeight="1" x14ac:dyDescent="0.2">
      <c r="A68" s="16">
        <v>64</v>
      </c>
      <c r="B68" s="8">
        <v>64</v>
      </c>
      <c r="C68" s="9" t="s">
        <v>95</v>
      </c>
      <c r="D68" s="10" t="s">
        <v>96</v>
      </c>
      <c r="E68" s="11">
        <v>12</v>
      </c>
      <c r="F68" s="11">
        <v>1750000</v>
      </c>
      <c r="G68" s="12">
        <f t="shared" si="0"/>
        <v>21000000</v>
      </c>
      <c r="H68" s="21"/>
      <c r="I68" s="21"/>
      <c r="J68" s="17" t="s">
        <v>14</v>
      </c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</row>
    <row r="69" spans="1:74" s="4" customFormat="1" ht="53.25" customHeight="1" x14ac:dyDescent="0.2">
      <c r="A69" s="16">
        <v>65</v>
      </c>
      <c r="B69" s="10">
        <v>65</v>
      </c>
      <c r="C69" s="9" t="s">
        <v>97</v>
      </c>
      <c r="D69" s="10" t="s">
        <v>44</v>
      </c>
      <c r="E69" s="13">
        <v>1</v>
      </c>
      <c r="F69" s="14">
        <v>3240000</v>
      </c>
      <c r="G69" s="12">
        <f t="shared" ref="G69:G132" si="1">+E69*F69</f>
        <v>3240000</v>
      </c>
      <c r="H69" s="22"/>
      <c r="I69" s="22"/>
      <c r="J69" s="10" t="s">
        <v>20</v>
      </c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</row>
    <row r="70" spans="1:74" s="4" customFormat="1" ht="53.25" customHeight="1" x14ac:dyDescent="0.2">
      <c r="A70" s="16">
        <v>66</v>
      </c>
      <c r="B70" s="8">
        <v>66</v>
      </c>
      <c r="C70" s="9" t="s">
        <v>98</v>
      </c>
      <c r="D70" s="10" t="s">
        <v>68</v>
      </c>
      <c r="E70" s="11">
        <v>100</v>
      </c>
      <c r="F70" s="11">
        <v>15720</v>
      </c>
      <c r="G70" s="12">
        <f t="shared" si="1"/>
        <v>1572000</v>
      </c>
      <c r="H70" s="21"/>
      <c r="I70" s="21"/>
      <c r="J70" s="17" t="s">
        <v>14</v>
      </c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</row>
    <row r="71" spans="1:74" s="4" customFormat="1" ht="53.25" customHeight="1" x14ac:dyDescent="0.2">
      <c r="A71" s="16">
        <v>67</v>
      </c>
      <c r="B71" s="10">
        <v>67</v>
      </c>
      <c r="C71" s="9" t="s">
        <v>99</v>
      </c>
      <c r="D71" s="10" t="s">
        <v>57</v>
      </c>
      <c r="E71" s="13">
        <v>1</v>
      </c>
      <c r="F71" s="14">
        <v>7595000</v>
      </c>
      <c r="G71" s="12">
        <f t="shared" si="1"/>
        <v>7595000</v>
      </c>
      <c r="H71" s="22"/>
      <c r="I71" s="22"/>
      <c r="J71" s="10" t="s">
        <v>20</v>
      </c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</row>
    <row r="72" spans="1:74" s="4" customFormat="1" ht="53.25" customHeight="1" x14ac:dyDescent="0.2">
      <c r="A72" s="16">
        <v>68</v>
      </c>
      <c r="B72" s="10">
        <v>68</v>
      </c>
      <c r="C72" s="9" t="s">
        <v>100</v>
      </c>
      <c r="D72" s="10" t="s">
        <v>101</v>
      </c>
      <c r="E72" s="13">
        <v>10</v>
      </c>
      <c r="F72" s="14">
        <v>100000</v>
      </c>
      <c r="G72" s="12">
        <f t="shared" si="1"/>
        <v>1000000</v>
      </c>
      <c r="H72" s="22"/>
      <c r="I72" s="22"/>
      <c r="J72" s="10" t="s">
        <v>20</v>
      </c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</row>
    <row r="73" spans="1:74" s="4" customFormat="1" ht="53.25" customHeight="1" x14ac:dyDescent="0.2">
      <c r="A73" s="16">
        <v>69</v>
      </c>
      <c r="B73" s="10">
        <v>69</v>
      </c>
      <c r="C73" s="9" t="s">
        <v>102</v>
      </c>
      <c r="D73" s="10" t="s">
        <v>57</v>
      </c>
      <c r="E73" s="13">
        <v>11.5</v>
      </c>
      <c r="F73" s="14">
        <v>100000</v>
      </c>
      <c r="G73" s="12">
        <f t="shared" si="1"/>
        <v>1150000</v>
      </c>
      <c r="H73" s="22"/>
      <c r="I73" s="22"/>
      <c r="J73" s="10" t="s">
        <v>20</v>
      </c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</row>
    <row r="74" spans="1:74" s="4" customFormat="1" ht="53.25" customHeight="1" x14ac:dyDescent="0.2">
      <c r="A74" s="16">
        <v>70</v>
      </c>
      <c r="B74" s="10">
        <v>70</v>
      </c>
      <c r="C74" s="9" t="s">
        <v>102</v>
      </c>
      <c r="D74" s="10" t="s">
        <v>19</v>
      </c>
      <c r="E74" s="13">
        <v>47</v>
      </c>
      <c r="F74" s="14">
        <v>100000</v>
      </c>
      <c r="G74" s="12">
        <f t="shared" si="1"/>
        <v>4700000</v>
      </c>
      <c r="H74" s="22"/>
      <c r="I74" s="22"/>
      <c r="J74" s="10" t="s">
        <v>20</v>
      </c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</row>
    <row r="75" spans="1:74" s="4" customFormat="1" ht="53.25" customHeight="1" x14ac:dyDescent="0.2">
      <c r="A75" s="16">
        <v>71</v>
      </c>
      <c r="B75" s="10">
        <v>71</v>
      </c>
      <c r="C75" s="9" t="s">
        <v>103</v>
      </c>
      <c r="D75" s="10" t="s">
        <v>22</v>
      </c>
      <c r="E75" s="13">
        <v>300</v>
      </c>
      <c r="F75" s="14">
        <v>100000</v>
      </c>
      <c r="G75" s="12">
        <f t="shared" si="1"/>
        <v>30000000</v>
      </c>
      <c r="H75" s="24">
        <v>62024003100001</v>
      </c>
      <c r="I75" s="22" t="s">
        <v>104</v>
      </c>
      <c r="J75" s="10" t="s">
        <v>105</v>
      </c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</row>
    <row r="76" spans="1:74" s="4" customFormat="1" ht="53.25" customHeight="1" x14ac:dyDescent="0.2">
      <c r="A76" s="16">
        <v>72</v>
      </c>
      <c r="B76" s="10">
        <v>72</v>
      </c>
      <c r="C76" s="9" t="s">
        <v>106</v>
      </c>
      <c r="D76" s="10" t="s">
        <v>107</v>
      </c>
      <c r="E76" s="13">
        <v>1</v>
      </c>
      <c r="F76" s="14">
        <v>1695000</v>
      </c>
      <c r="G76" s="12">
        <f t="shared" si="1"/>
        <v>1695000</v>
      </c>
      <c r="H76" s="22"/>
      <c r="I76" s="22"/>
      <c r="J76" s="10" t="s">
        <v>20</v>
      </c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</row>
    <row r="77" spans="1:74" s="4" customFormat="1" ht="53.25" customHeight="1" x14ac:dyDescent="0.2">
      <c r="A77" s="16">
        <v>73</v>
      </c>
      <c r="B77" s="10">
        <v>73</v>
      </c>
      <c r="C77" s="9" t="s">
        <v>108</v>
      </c>
      <c r="D77" s="10" t="s">
        <v>107</v>
      </c>
      <c r="E77" s="13">
        <v>5</v>
      </c>
      <c r="F77" s="14">
        <v>158200</v>
      </c>
      <c r="G77" s="12">
        <f t="shared" si="1"/>
        <v>791000</v>
      </c>
      <c r="H77" s="22"/>
      <c r="I77" s="22"/>
      <c r="J77" s="10" t="s">
        <v>20</v>
      </c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</row>
    <row r="78" spans="1:74" s="4" customFormat="1" ht="53.25" customHeight="1" x14ac:dyDescent="0.2">
      <c r="A78" s="16">
        <v>74</v>
      </c>
      <c r="B78" s="10">
        <v>74</v>
      </c>
      <c r="C78" s="9" t="s">
        <v>109</v>
      </c>
      <c r="D78" s="10" t="s">
        <v>107</v>
      </c>
      <c r="E78" s="13">
        <v>1</v>
      </c>
      <c r="F78" s="14">
        <v>21325000</v>
      </c>
      <c r="G78" s="12">
        <f t="shared" si="1"/>
        <v>21325000</v>
      </c>
      <c r="H78" s="24" t="s">
        <v>110</v>
      </c>
      <c r="I78" s="22" t="s">
        <v>111</v>
      </c>
      <c r="J78" s="10" t="s">
        <v>27</v>
      </c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</row>
    <row r="79" spans="1:74" s="4" customFormat="1" ht="53.25" customHeight="1" x14ac:dyDescent="0.2">
      <c r="A79" s="16">
        <v>75</v>
      </c>
      <c r="B79" s="10">
        <v>75</v>
      </c>
      <c r="C79" s="9" t="s">
        <v>112</v>
      </c>
      <c r="D79" s="10" t="s">
        <v>107</v>
      </c>
      <c r="E79" s="13">
        <v>1</v>
      </c>
      <c r="F79" s="14">
        <v>2000000</v>
      </c>
      <c r="G79" s="12">
        <f t="shared" si="1"/>
        <v>2000000</v>
      </c>
      <c r="H79" s="22"/>
      <c r="I79" s="22"/>
      <c r="J79" s="10" t="s">
        <v>20</v>
      </c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</row>
    <row r="80" spans="1:74" s="4" customFormat="1" ht="53.25" customHeight="1" x14ac:dyDescent="0.2">
      <c r="A80" s="16">
        <v>76</v>
      </c>
      <c r="B80" s="10">
        <v>76</v>
      </c>
      <c r="C80" s="9" t="s">
        <v>113</v>
      </c>
      <c r="D80" s="10" t="s">
        <v>107</v>
      </c>
      <c r="E80" s="13">
        <v>2</v>
      </c>
      <c r="F80" s="14">
        <v>2000000</v>
      </c>
      <c r="G80" s="12">
        <f t="shared" si="1"/>
        <v>4000000</v>
      </c>
      <c r="H80" s="24">
        <v>62024002800039</v>
      </c>
      <c r="I80" s="22"/>
      <c r="J80" s="10" t="s">
        <v>27</v>
      </c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</row>
    <row r="81" spans="1:74" s="4" customFormat="1" ht="53.25" customHeight="1" x14ac:dyDescent="0.2">
      <c r="A81" s="16">
        <v>77</v>
      </c>
      <c r="B81" s="10">
        <v>77</v>
      </c>
      <c r="C81" s="9" t="s">
        <v>114</v>
      </c>
      <c r="D81" s="10" t="s">
        <v>107</v>
      </c>
      <c r="E81" s="13">
        <v>2</v>
      </c>
      <c r="F81" s="14">
        <v>1000000</v>
      </c>
      <c r="G81" s="12">
        <f t="shared" si="1"/>
        <v>2000000</v>
      </c>
      <c r="H81" s="24">
        <v>62024002800011</v>
      </c>
      <c r="I81" s="22" t="s">
        <v>115</v>
      </c>
      <c r="J81" s="10" t="s">
        <v>27</v>
      </c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</row>
    <row r="82" spans="1:74" s="4" customFormat="1" ht="53.25" customHeight="1" x14ac:dyDescent="0.2">
      <c r="A82" s="16">
        <v>78</v>
      </c>
      <c r="B82" s="10">
        <v>78</v>
      </c>
      <c r="C82" s="9" t="s">
        <v>116</v>
      </c>
      <c r="D82" s="10" t="s">
        <v>107</v>
      </c>
      <c r="E82" s="13">
        <v>2</v>
      </c>
      <c r="F82" s="14">
        <v>2000000</v>
      </c>
      <c r="G82" s="12">
        <f t="shared" si="1"/>
        <v>4000000</v>
      </c>
      <c r="H82" s="24">
        <v>62024002800022</v>
      </c>
      <c r="I82" s="22" t="s">
        <v>117</v>
      </c>
      <c r="J82" s="10" t="s">
        <v>105</v>
      </c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</row>
    <row r="83" spans="1:74" s="4" customFormat="1" ht="53.25" customHeight="1" x14ac:dyDescent="0.2">
      <c r="A83" s="16">
        <v>79</v>
      </c>
      <c r="B83" s="10">
        <v>79</v>
      </c>
      <c r="C83" s="9" t="s">
        <v>118</v>
      </c>
      <c r="D83" s="10" t="s">
        <v>107</v>
      </c>
      <c r="E83" s="13">
        <v>20</v>
      </c>
      <c r="F83" s="14">
        <v>187000</v>
      </c>
      <c r="G83" s="12">
        <f t="shared" si="1"/>
        <v>3740000</v>
      </c>
      <c r="H83" s="22"/>
      <c r="I83" s="22"/>
      <c r="J83" s="10" t="s">
        <v>20</v>
      </c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</row>
    <row r="84" spans="1:74" s="4" customFormat="1" ht="53.25" customHeight="1" x14ac:dyDescent="0.2">
      <c r="A84" s="16">
        <v>80</v>
      </c>
      <c r="B84" s="10">
        <v>80</v>
      </c>
      <c r="C84" s="9" t="s">
        <v>119</v>
      </c>
      <c r="D84" s="10" t="s">
        <v>107</v>
      </c>
      <c r="E84" s="13">
        <v>2</v>
      </c>
      <c r="F84" s="14">
        <v>600000</v>
      </c>
      <c r="G84" s="12">
        <f t="shared" si="1"/>
        <v>1200000</v>
      </c>
      <c r="H84" s="22"/>
      <c r="I84" s="22"/>
      <c r="J84" s="10" t="s">
        <v>20</v>
      </c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</row>
    <row r="85" spans="1:74" s="4" customFormat="1" ht="53.25" customHeight="1" x14ac:dyDescent="0.2">
      <c r="A85" s="16">
        <v>81</v>
      </c>
      <c r="B85" s="10">
        <v>81</v>
      </c>
      <c r="C85" s="9" t="s">
        <v>120</v>
      </c>
      <c r="D85" s="10" t="s">
        <v>57</v>
      </c>
      <c r="E85" s="13">
        <v>500</v>
      </c>
      <c r="F85" s="14">
        <v>3500</v>
      </c>
      <c r="G85" s="12">
        <f t="shared" si="1"/>
        <v>1750000</v>
      </c>
      <c r="H85" s="22"/>
      <c r="I85" s="22"/>
      <c r="J85" s="10" t="s">
        <v>20</v>
      </c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</row>
    <row r="86" spans="1:74" s="4" customFormat="1" ht="53.25" customHeight="1" x14ac:dyDescent="0.2">
      <c r="A86" s="16">
        <v>82</v>
      </c>
      <c r="B86" s="10">
        <v>82</v>
      </c>
      <c r="C86" s="9" t="s">
        <v>109</v>
      </c>
      <c r="D86" s="10" t="s">
        <v>107</v>
      </c>
      <c r="E86" s="13">
        <v>1</v>
      </c>
      <c r="F86" s="14">
        <v>21325000</v>
      </c>
      <c r="G86" s="12">
        <f t="shared" si="1"/>
        <v>21325000</v>
      </c>
      <c r="H86" s="24">
        <v>62024002800018</v>
      </c>
      <c r="I86" s="22" t="s">
        <v>121</v>
      </c>
      <c r="J86" s="10" t="s">
        <v>105</v>
      </c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</row>
    <row r="87" spans="1:74" s="4" customFormat="1" ht="53.25" customHeight="1" x14ac:dyDescent="0.2">
      <c r="A87" s="16">
        <v>83</v>
      </c>
      <c r="B87" s="10">
        <v>83</v>
      </c>
      <c r="C87" s="9" t="s">
        <v>122</v>
      </c>
      <c r="D87" s="10" t="s">
        <v>107</v>
      </c>
      <c r="E87" s="13">
        <v>1</v>
      </c>
      <c r="F87" s="14">
        <v>8500000</v>
      </c>
      <c r="G87" s="12">
        <f t="shared" si="1"/>
        <v>8500000</v>
      </c>
      <c r="H87" s="22"/>
      <c r="I87" s="22"/>
      <c r="J87" s="10" t="s">
        <v>20</v>
      </c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</row>
    <row r="88" spans="1:74" s="4" customFormat="1" ht="53.25" customHeight="1" x14ac:dyDescent="0.2">
      <c r="A88" s="16">
        <v>84</v>
      </c>
      <c r="B88" s="10">
        <v>84</v>
      </c>
      <c r="C88" s="9" t="s">
        <v>123</v>
      </c>
      <c r="D88" s="10" t="s">
        <v>124</v>
      </c>
      <c r="E88" s="13">
        <v>100</v>
      </c>
      <c r="F88" s="14">
        <v>10000</v>
      </c>
      <c r="G88" s="12">
        <f t="shared" si="1"/>
        <v>1000000</v>
      </c>
      <c r="H88" s="22"/>
      <c r="I88" s="22"/>
      <c r="J88" s="10" t="s">
        <v>20</v>
      </c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</row>
    <row r="89" spans="1:74" s="4" customFormat="1" ht="53.25" customHeight="1" x14ac:dyDescent="0.2">
      <c r="A89" s="16">
        <v>85</v>
      </c>
      <c r="B89" s="10">
        <v>85</v>
      </c>
      <c r="C89" s="9" t="s">
        <v>125</v>
      </c>
      <c r="D89" s="10" t="s">
        <v>19</v>
      </c>
      <c r="E89" s="13">
        <v>485</v>
      </c>
      <c r="F89" s="14">
        <v>6971.1340206185596</v>
      </c>
      <c r="G89" s="12">
        <f t="shared" si="1"/>
        <v>3381000.0000000014</v>
      </c>
      <c r="H89" s="24">
        <v>62024003100005</v>
      </c>
      <c r="I89" s="22" t="s">
        <v>126</v>
      </c>
      <c r="J89" s="10" t="s">
        <v>27</v>
      </c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</row>
    <row r="90" spans="1:74" s="4" customFormat="1" ht="53.25" customHeight="1" x14ac:dyDescent="0.2">
      <c r="A90" s="16">
        <v>86</v>
      </c>
      <c r="B90" s="10">
        <v>86</v>
      </c>
      <c r="C90" s="9" t="s">
        <v>127</v>
      </c>
      <c r="D90" s="10" t="s">
        <v>57</v>
      </c>
      <c r="E90" s="13">
        <v>76.057298419999995</v>
      </c>
      <c r="F90" s="14">
        <v>10000</v>
      </c>
      <c r="G90" s="12">
        <f t="shared" si="1"/>
        <v>760572.98419999995</v>
      </c>
      <c r="H90" s="22"/>
      <c r="I90" s="22"/>
      <c r="J90" s="10" t="s">
        <v>20</v>
      </c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</row>
    <row r="91" spans="1:74" s="4" customFormat="1" ht="53.25" customHeight="1" x14ac:dyDescent="0.2">
      <c r="A91" s="16">
        <v>87</v>
      </c>
      <c r="B91" s="10">
        <v>87</v>
      </c>
      <c r="C91" s="9" t="s">
        <v>128</v>
      </c>
      <c r="D91" s="10" t="s">
        <v>19</v>
      </c>
      <c r="E91" s="13">
        <v>2</v>
      </c>
      <c r="F91" s="14">
        <v>178500</v>
      </c>
      <c r="G91" s="12">
        <f t="shared" si="1"/>
        <v>357000</v>
      </c>
      <c r="H91" s="22"/>
      <c r="I91" s="22"/>
      <c r="J91" s="10" t="s">
        <v>20</v>
      </c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</row>
    <row r="92" spans="1:74" s="4" customFormat="1" ht="53.25" customHeight="1" x14ac:dyDescent="0.2">
      <c r="A92" s="16">
        <v>88</v>
      </c>
      <c r="B92" s="10">
        <v>88</v>
      </c>
      <c r="C92" s="9" t="s">
        <v>129</v>
      </c>
      <c r="D92" s="10" t="s">
        <v>22</v>
      </c>
      <c r="E92" s="13">
        <v>3</v>
      </c>
      <c r="F92" s="14">
        <v>100000</v>
      </c>
      <c r="G92" s="12">
        <f t="shared" si="1"/>
        <v>300000</v>
      </c>
      <c r="H92" s="22"/>
      <c r="I92" s="22"/>
      <c r="J92" s="10" t="s">
        <v>20</v>
      </c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</row>
    <row r="93" spans="1:74" s="4" customFormat="1" ht="53.25" customHeight="1" x14ac:dyDescent="0.2">
      <c r="A93" s="16">
        <v>89</v>
      </c>
      <c r="B93" s="10">
        <v>89</v>
      </c>
      <c r="C93" s="9" t="s">
        <v>127</v>
      </c>
      <c r="D93" s="10" t="s">
        <v>57</v>
      </c>
      <c r="E93" s="13">
        <v>249.44270158</v>
      </c>
      <c r="F93" s="14">
        <v>10000</v>
      </c>
      <c r="G93" s="12">
        <f t="shared" si="1"/>
        <v>2494427.0158000002</v>
      </c>
      <c r="H93" s="22"/>
      <c r="I93" s="22"/>
      <c r="J93" s="10" t="s">
        <v>20</v>
      </c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</row>
    <row r="94" spans="1:74" s="4" customFormat="1" ht="53.25" customHeight="1" x14ac:dyDescent="0.2">
      <c r="A94" s="16">
        <v>90</v>
      </c>
      <c r="B94" s="8">
        <v>90</v>
      </c>
      <c r="C94" s="9" t="s">
        <v>130</v>
      </c>
      <c r="D94" s="10" t="s">
        <v>68</v>
      </c>
      <c r="E94" s="11">
        <v>4</v>
      </c>
      <c r="F94" s="11">
        <v>201000</v>
      </c>
      <c r="G94" s="12">
        <f t="shared" si="1"/>
        <v>804000</v>
      </c>
      <c r="H94" s="21"/>
      <c r="I94" s="21"/>
      <c r="J94" s="17" t="s">
        <v>14</v>
      </c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</row>
    <row r="95" spans="1:74" s="4" customFormat="1" ht="53.25" customHeight="1" x14ac:dyDescent="0.2">
      <c r="A95" s="16">
        <v>91</v>
      </c>
      <c r="B95" s="10">
        <v>91</v>
      </c>
      <c r="C95" s="9" t="s">
        <v>131</v>
      </c>
      <c r="D95" s="10" t="s">
        <v>68</v>
      </c>
      <c r="E95" s="13">
        <v>1</v>
      </c>
      <c r="F95" s="14">
        <v>16000000</v>
      </c>
      <c r="G95" s="12">
        <f t="shared" si="1"/>
        <v>16000000</v>
      </c>
      <c r="H95" s="22"/>
      <c r="I95" s="22"/>
      <c r="J95" s="10" t="s">
        <v>20</v>
      </c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</row>
    <row r="96" spans="1:74" s="4" customFormat="1" ht="53.25" customHeight="1" x14ac:dyDescent="0.2">
      <c r="A96" s="16">
        <v>92</v>
      </c>
      <c r="B96" s="10">
        <v>92</v>
      </c>
      <c r="C96" s="9" t="s">
        <v>132</v>
      </c>
      <c r="D96" s="10" t="s">
        <v>68</v>
      </c>
      <c r="E96" s="13">
        <v>4</v>
      </c>
      <c r="F96" s="14">
        <v>15000000</v>
      </c>
      <c r="G96" s="12">
        <f t="shared" si="1"/>
        <v>60000000</v>
      </c>
      <c r="H96" s="22"/>
      <c r="I96" s="22"/>
      <c r="J96" s="10" t="s">
        <v>20</v>
      </c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</row>
    <row r="97" spans="1:74" s="4" customFormat="1" ht="53.25" customHeight="1" x14ac:dyDescent="0.2">
      <c r="A97" s="16">
        <v>93</v>
      </c>
      <c r="B97" s="8">
        <v>93</v>
      </c>
      <c r="C97" s="9" t="s">
        <v>133</v>
      </c>
      <c r="D97" s="10" t="s">
        <v>68</v>
      </c>
      <c r="E97" s="11">
        <v>12</v>
      </c>
      <c r="F97" s="11">
        <v>299166.66666666698</v>
      </c>
      <c r="G97" s="12">
        <f t="shared" si="1"/>
        <v>3590000.0000000037</v>
      </c>
      <c r="H97" s="21"/>
      <c r="I97" s="21"/>
      <c r="J97" s="17" t="s">
        <v>14</v>
      </c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</row>
    <row r="98" spans="1:74" s="4" customFormat="1" ht="53.25" customHeight="1" x14ac:dyDescent="0.2">
      <c r="A98" s="16">
        <v>94</v>
      </c>
      <c r="B98" s="8">
        <v>94</v>
      </c>
      <c r="C98" s="9" t="s">
        <v>134</v>
      </c>
      <c r="D98" s="10" t="s">
        <v>68</v>
      </c>
      <c r="E98" s="11">
        <v>4</v>
      </c>
      <c r="F98" s="11">
        <v>650000</v>
      </c>
      <c r="G98" s="12">
        <f t="shared" si="1"/>
        <v>2600000</v>
      </c>
      <c r="H98" s="21"/>
      <c r="I98" s="21"/>
      <c r="J98" s="17" t="s">
        <v>14</v>
      </c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</row>
    <row r="99" spans="1:74" s="4" customFormat="1" ht="53.25" customHeight="1" x14ac:dyDescent="0.2">
      <c r="A99" s="16">
        <v>95</v>
      </c>
      <c r="B99" s="10">
        <v>95</v>
      </c>
      <c r="C99" s="9" t="s">
        <v>135</v>
      </c>
      <c r="D99" s="10" t="s">
        <v>68</v>
      </c>
      <c r="E99" s="13">
        <v>2</v>
      </c>
      <c r="F99" s="14">
        <v>630500</v>
      </c>
      <c r="G99" s="12">
        <f t="shared" si="1"/>
        <v>1261000</v>
      </c>
      <c r="H99" s="22"/>
      <c r="I99" s="22"/>
      <c r="J99" s="10" t="s">
        <v>20</v>
      </c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</row>
    <row r="100" spans="1:74" s="4" customFormat="1" ht="53.25" customHeight="1" x14ac:dyDescent="0.2">
      <c r="A100" s="16">
        <v>96</v>
      </c>
      <c r="B100" s="8">
        <v>96</v>
      </c>
      <c r="C100" s="9" t="s">
        <v>136</v>
      </c>
      <c r="D100" s="10" t="s">
        <v>68</v>
      </c>
      <c r="E100" s="11">
        <v>1</v>
      </c>
      <c r="F100" s="11">
        <v>54295000</v>
      </c>
      <c r="G100" s="12">
        <f t="shared" si="1"/>
        <v>54295000</v>
      </c>
      <c r="H100" s="21"/>
      <c r="I100" s="21"/>
      <c r="J100" s="17" t="s">
        <v>14</v>
      </c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</row>
    <row r="101" spans="1:74" s="4" customFormat="1" ht="53.25" customHeight="1" x14ac:dyDescent="0.2">
      <c r="A101" s="16">
        <v>97</v>
      </c>
      <c r="B101" s="10">
        <v>97</v>
      </c>
      <c r="C101" s="9" t="s">
        <v>137</v>
      </c>
      <c r="D101" s="10" t="s">
        <v>34</v>
      </c>
      <c r="E101" s="13">
        <v>1</v>
      </c>
      <c r="F101" s="14">
        <v>86000.000000000102</v>
      </c>
      <c r="G101" s="12">
        <f t="shared" si="1"/>
        <v>86000.000000000102</v>
      </c>
      <c r="H101" s="22"/>
      <c r="I101" s="22"/>
      <c r="J101" s="10" t="s">
        <v>20</v>
      </c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</row>
    <row r="102" spans="1:74" s="4" customFormat="1" ht="53.25" customHeight="1" x14ac:dyDescent="0.2">
      <c r="A102" s="16">
        <v>98</v>
      </c>
      <c r="B102" s="10">
        <v>98</v>
      </c>
      <c r="C102" s="9" t="s">
        <v>138</v>
      </c>
      <c r="D102" s="10" t="s">
        <v>68</v>
      </c>
      <c r="E102" s="13">
        <v>4</v>
      </c>
      <c r="F102" s="14">
        <v>500000</v>
      </c>
      <c r="G102" s="12">
        <f t="shared" si="1"/>
        <v>2000000</v>
      </c>
      <c r="H102" s="22"/>
      <c r="I102" s="22"/>
      <c r="J102" s="10" t="s">
        <v>20</v>
      </c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</row>
    <row r="103" spans="1:74" s="4" customFormat="1" ht="53.25" customHeight="1" x14ac:dyDescent="0.2">
      <c r="A103" s="16">
        <v>99</v>
      </c>
      <c r="B103" s="10">
        <v>99</v>
      </c>
      <c r="C103" s="9" t="s">
        <v>139</v>
      </c>
      <c r="D103" s="10" t="s">
        <v>22</v>
      </c>
      <c r="E103" s="13">
        <v>1</v>
      </c>
      <c r="F103" s="14">
        <v>355000</v>
      </c>
      <c r="G103" s="12">
        <f t="shared" si="1"/>
        <v>355000</v>
      </c>
      <c r="H103" s="22"/>
      <c r="I103" s="22"/>
      <c r="J103" s="10" t="s">
        <v>20</v>
      </c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</row>
    <row r="104" spans="1:74" s="4" customFormat="1" ht="53.25" customHeight="1" x14ac:dyDescent="0.2">
      <c r="A104" s="16">
        <v>100</v>
      </c>
      <c r="B104" s="8">
        <v>100</v>
      </c>
      <c r="C104" s="9" t="s">
        <v>140</v>
      </c>
      <c r="D104" s="10" t="s">
        <v>68</v>
      </c>
      <c r="E104" s="11">
        <v>1</v>
      </c>
      <c r="F104" s="11">
        <v>1058000</v>
      </c>
      <c r="G104" s="12">
        <f t="shared" si="1"/>
        <v>1058000</v>
      </c>
      <c r="H104" s="21"/>
      <c r="I104" s="21"/>
      <c r="J104" s="17" t="s">
        <v>14</v>
      </c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</row>
    <row r="105" spans="1:74" s="4" customFormat="1" ht="53.25" customHeight="1" x14ac:dyDescent="0.2">
      <c r="A105" s="16">
        <v>101</v>
      </c>
      <c r="B105" s="10">
        <v>101</v>
      </c>
      <c r="C105" s="9" t="s">
        <v>141</v>
      </c>
      <c r="D105" s="10" t="s">
        <v>34</v>
      </c>
      <c r="E105" s="13">
        <v>9</v>
      </c>
      <c r="F105" s="14">
        <v>3583333.3333333302</v>
      </c>
      <c r="G105" s="12">
        <f t="shared" si="1"/>
        <v>32249999.99999997</v>
      </c>
      <c r="H105" s="24">
        <v>62024002800012</v>
      </c>
      <c r="I105" s="22" t="s">
        <v>142</v>
      </c>
      <c r="J105" s="10" t="s">
        <v>27</v>
      </c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</row>
    <row r="106" spans="1:74" s="4" customFormat="1" ht="53.25" customHeight="1" x14ac:dyDescent="0.2">
      <c r="A106" s="16">
        <v>102</v>
      </c>
      <c r="B106" s="10">
        <v>102</v>
      </c>
      <c r="C106" s="9" t="s">
        <v>143</v>
      </c>
      <c r="D106" s="10" t="s">
        <v>22</v>
      </c>
      <c r="E106" s="13">
        <v>1</v>
      </c>
      <c r="F106" s="14">
        <v>1887000</v>
      </c>
      <c r="G106" s="12">
        <f t="shared" si="1"/>
        <v>1887000</v>
      </c>
      <c r="H106" s="22"/>
      <c r="I106" s="22"/>
      <c r="J106" s="10" t="s">
        <v>20</v>
      </c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</row>
    <row r="107" spans="1:74" s="4" customFormat="1" ht="53.25" customHeight="1" x14ac:dyDescent="0.2">
      <c r="A107" s="16">
        <v>103</v>
      </c>
      <c r="B107" s="10">
        <v>103</v>
      </c>
      <c r="C107" s="9" t="s">
        <v>144</v>
      </c>
      <c r="D107" s="10" t="s">
        <v>22</v>
      </c>
      <c r="E107" s="13">
        <v>1</v>
      </c>
      <c r="F107" s="14">
        <v>328000</v>
      </c>
      <c r="G107" s="12">
        <f t="shared" si="1"/>
        <v>328000</v>
      </c>
      <c r="H107" s="22"/>
      <c r="I107" s="22"/>
      <c r="J107" s="10" t="s">
        <v>20</v>
      </c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</row>
    <row r="108" spans="1:74" s="4" customFormat="1" ht="53.25" customHeight="1" x14ac:dyDescent="0.2">
      <c r="A108" s="16">
        <v>104</v>
      </c>
      <c r="B108" s="10">
        <v>104</v>
      </c>
      <c r="C108" s="9" t="s">
        <v>145</v>
      </c>
      <c r="D108" s="10" t="s">
        <v>46</v>
      </c>
      <c r="E108" s="13">
        <v>1</v>
      </c>
      <c r="F108" s="14">
        <v>105800</v>
      </c>
      <c r="G108" s="12">
        <f t="shared" si="1"/>
        <v>105800</v>
      </c>
      <c r="H108" s="22"/>
      <c r="I108" s="22"/>
      <c r="J108" s="10" t="s">
        <v>20</v>
      </c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</row>
    <row r="109" spans="1:74" s="4" customFormat="1" ht="53.25" customHeight="1" x14ac:dyDescent="0.2">
      <c r="A109" s="16">
        <v>105</v>
      </c>
      <c r="B109" s="8">
        <v>105</v>
      </c>
      <c r="C109" s="9" t="s">
        <v>146</v>
      </c>
      <c r="D109" s="10" t="s">
        <v>68</v>
      </c>
      <c r="E109" s="11">
        <v>1</v>
      </c>
      <c r="F109" s="11">
        <v>1505000</v>
      </c>
      <c r="G109" s="12">
        <f t="shared" si="1"/>
        <v>1505000</v>
      </c>
      <c r="H109" s="21"/>
      <c r="I109" s="21"/>
      <c r="J109" s="17" t="s">
        <v>14</v>
      </c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</row>
    <row r="110" spans="1:74" s="4" customFormat="1" ht="53.25" customHeight="1" x14ac:dyDescent="0.2">
      <c r="A110" s="16">
        <v>106</v>
      </c>
      <c r="B110" s="8">
        <v>106</v>
      </c>
      <c r="C110" s="9" t="s">
        <v>147</v>
      </c>
      <c r="D110" s="10" t="s">
        <v>68</v>
      </c>
      <c r="E110" s="11">
        <v>12</v>
      </c>
      <c r="F110" s="11">
        <v>12958333.3333333</v>
      </c>
      <c r="G110" s="12">
        <f t="shared" si="1"/>
        <v>155499999.99999961</v>
      </c>
      <c r="H110" s="21"/>
      <c r="I110" s="21"/>
      <c r="J110" s="17" t="s">
        <v>14</v>
      </c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</row>
    <row r="111" spans="1:74" s="4" customFormat="1" ht="53.25" customHeight="1" x14ac:dyDescent="0.2">
      <c r="A111" s="16">
        <v>107</v>
      </c>
      <c r="B111" s="8">
        <v>107</v>
      </c>
      <c r="C111" s="9" t="s">
        <v>148</v>
      </c>
      <c r="D111" s="10" t="s">
        <v>68</v>
      </c>
      <c r="E111" s="11">
        <v>1</v>
      </c>
      <c r="F111" s="11">
        <v>66000</v>
      </c>
      <c r="G111" s="12">
        <f t="shared" si="1"/>
        <v>66000</v>
      </c>
      <c r="H111" s="21"/>
      <c r="I111" s="21"/>
      <c r="J111" s="17" t="s">
        <v>14</v>
      </c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</row>
    <row r="112" spans="1:74" s="4" customFormat="1" ht="53.25" customHeight="1" x14ac:dyDescent="0.2">
      <c r="A112" s="16">
        <v>108</v>
      </c>
      <c r="B112" s="8">
        <v>108</v>
      </c>
      <c r="C112" s="9" t="s">
        <v>149</v>
      </c>
      <c r="D112" s="10" t="s">
        <v>68</v>
      </c>
      <c r="E112" s="11">
        <v>12</v>
      </c>
      <c r="F112" s="11">
        <v>2121500</v>
      </c>
      <c r="G112" s="12">
        <f t="shared" si="1"/>
        <v>25458000</v>
      </c>
      <c r="H112" s="21"/>
      <c r="I112" s="21"/>
      <c r="J112" s="17" t="s">
        <v>14</v>
      </c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</row>
    <row r="113" spans="1:74" s="4" customFormat="1" ht="53.25" customHeight="1" x14ac:dyDescent="0.2">
      <c r="A113" s="16">
        <v>109</v>
      </c>
      <c r="B113" s="10">
        <v>109</v>
      </c>
      <c r="C113" s="9" t="s">
        <v>150</v>
      </c>
      <c r="D113" s="10" t="s">
        <v>68</v>
      </c>
      <c r="E113" s="13">
        <v>1</v>
      </c>
      <c r="F113" s="14">
        <v>48000000</v>
      </c>
      <c r="G113" s="12">
        <f t="shared" si="1"/>
        <v>48000000</v>
      </c>
      <c r="H113" s="22"/>
      <c r="I113" s="22"/>
      <c r="J113" s="10" t="s">
        <v>20</v>
      </c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</row>
    <row r="114" spans="1:74" s="4" customFormat="1" ht="53.25" customHeight="1" x14ac:dyDescent="0.2">
      <c r="A114" s="16">
        <v>110</v>
      </c>
      <c r="B114" s="10">
        <v>110</v>
      </c>
      <c r="C114" s="9" t="s">
        <v>151</v>
      </c>
      <c r="D114" s="10" t="s">
        <v>152</v>
      </c>
      <c r="E114" s="13">
        <v>40</v>
      </c>
      <c r="F114" s="14">
        <v>30100</v>
      </c>
      <c r="G114" s="12">
        <f t="shared" si="1"/>
        <v>1204000</v>
      </c>
      <c r="H114" s="22"/>
      <c r="I114" s="22"/>
      <c r="J114" s="10" t="s">
        <v>20</v>
      </c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</row>
    <row r="115" spans="1:74" s="4" customFormat="1" ht="53.25" customHeight="1" x14ac:dyDescent="0.2">
      <c r="A115" s="16">
        <v>111</v>
      </c>
      <c r="B115" s="10">
        <v>111</v>
      </c>
      <c r="C115" s="9" t="s">
        <v>153</v>
      </c>
      <c r="D115" s="10" t="s">
        <v>68</v>
      </c>
      <c r="E115" s="13">
        <v>2</v>
      </c>
      <c r="F115" s="14">
        <v>750000</v>
      </c>
      <c r="G115" s="12">
        <f t="shared" si="1"/>
        <v>1500000</v>
      </c>
      <c r="H115" s="22"/>
      <c r="I115" s="22"/>
      <c r="J115" s="10" t="s">
        <v>20</v>
      </c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</row>
    <row r="116" spans="1:74" s="4" customFormat="1" ht="53.25" customHeight="1" x14ac:dyDescent="0.2">
      <c r="A116" s="16">
        <v>112</v>
      </c>
      <c r="B116" s="10">
        <v>112</v>
      </c>
      <c r="C116" s="9" t="s">
        <v>154</v>
      </c>
      <c r="D116" s="10" t="s">
        <v>68</v>
      </c>
      <c r="E116" s="13">
        <v>2</v>
      </c>
      <c r="F116" s="14">
        <v>900000</v>
      </c>
      <c r="G116" s="12">
        <f t="shared" si="1"/>
        <v>1800000</v>
      </c>
      <c r="H116" s="22"/>
      <c r="I116" s="22"/>
      <c r="J116" s="10" t="s">
        <v>20</v>
      </c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</row>
    <row r="117" spans="1:74" s="4" customFormat="1" ht="53.25" customHeight="1" x14ac:dyDescent="0.2">
      <c r="A117" s="16">
        <v>113</v>
      </c>
      <c r="B117" s="10">
        <v>113</v>
      </c>
      <c r="C117" s="9" t="s">
        <v>155</v>
      </c>
      <c r="D117" s="10" t="s">
        <v>26</v>
      </c>
      <c r="E117" s="13">
        <v>100</v>
      </c>
      <c r="F117" s="14">
        <v>41455</v>
      </c>
      <c r="G117" s="12">
        <f t="shared" si="1"/>
        <v>4145500</v>
      </c>
      <c r="H117" s="22"/>
      <c r="I117" s="22"/>
      <c r="J117" s="10" t="s">
        <v>20</v>
      </c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</row>
    <row r="118" spans="1:74" s="4" customFormat="1" ht="53.25" customHeight="1" x14ac:dyDescent="0.2">
      <c r="A118" s="16">
        <v>114</v>
      </c>
      <c r="B118" s="8">
        <v>114</v>
      </c>
      <c r="C118" s="9" t="s">
        <v>156</v>
      </c>
      <c r="D118" s="10" t="s">
        <v>26</v>
      </c>
      <c r="E118" s="11">
        <v>100</v>
      </c>
      <c r="F118" s="11">
        <v>34010</v>
      </c>
      <c r="G118" s="12">
        <f t="shared" si="1"/>
        <v>3401000</v>
      </c>
      <c r="H118" s="21"/>
      <c r="I118" s="21"/>
      <c r="J118" s="17" t="s">
        <v>14</v>
      </c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</row>
    <row r="119" spans="1:74" s="4" customFormat="1" ht="53.25" customHeight="1" x14ac:dyDescent="0.2">
      <c r="A119" s="16">
        <v>115</v>
      </c>
      <c r="B119" s="10">
        <v>115</v>
      </c>
      <c r="C119" s="9" t="s">
        <v>157</v>
      </c>
      <c r="D119" s="10" t="s">
        <v>26</v>
      </c>
      <c r="E119" s="13">
        <v>100</v>
      </c>
      <c r="F119" s="14">
        <v>24000</v>
      </c>
      <c r="G119" s="12">
        <f t="shared" si="1"/>
        <v>2400000</v>
      </c>
      <c r="H119" s="22"/>
      <c r="I119" s="22"/>
      <c r="J119" s="10" t="s">
        <v>20</v>
      </c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</row>
    <row r="120" spans="1:74" s="4" customFormat="1" ht="53.25" customHeight="1" x14ac:dyDescent="0.2">
      <c r="A120" s="16">
        <v>116</v>
      </c>
      <c r="B120" s="10">
        <v>116</v>
      </c>
      <c r="C120" s="9" t="s">
        <v>158</v>
      </c>
      <c r="D120" s="10" t="s">
        <v>26</v>
      </c>
      <c r="E120" s="13">
        <v>1</v>
      </c>
      <c r="F120" s="14">
        <v>7933000.0000015805</v>
      </c>
      <c r="G120" s="12">
        <f t="shared" si="1"/>
        <v>7933000.0000015805</v>
      </c>
      <c r="H120" s="22"/>
      <c r="I120" s="22"/>
      <c r="J120" s="10" t="s">
        <v>20</v>
      </c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</row>
    <row r="121" spans="1:74" s="4" customFormat="1" ht="53.25" customHeight="1" x14ac:dyDescent="0.2">
      <c r="A121" s="16">
        <v>117</v>
      </c>
      <c r="B121" s="10">
        <v>117</v>
      </c>
      <c r="C121" s="9" t="s">
        <v>159</v>
      </c>
      <c r="D121" s="10" t="s">
        <v>26</v>
      </c>
      <c r="E121" s="13">
        <v>1</v>
      </c>
      <c r="F121" s="14">
        <v>2468999.9999973001</v>
      </c>
      <c r="G121" s="12">
        <f t="shared" si="1"/>
        <v>2468999.9999973001</v>
      </c>
      <c r="H121" s="22"/>
      <c r="I121" s="22"/>
      <c r="J121" s="10" t="s">
        <v>20</v>
      </c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</row>
    <row r="122" spans="1:74" s="4" customFormat="1" ht="53.25" customHeight="1" x14ac:dyDescent="0.2">
      <c r="A122" s="16">
        <v>118</v>
      </c>
      <c r="B122" s="10">
        <v>118</v>
      </c>
      <c r="C122" s="9" t="s">
        <v>160</v>
      </c>
      <c r="D122" s="10" t="s">
        <v>161</v>
      </c>
      <c r="E122" s="13">
        <v>1500</v>
      </c>
      <c r="F122" s="14">
        <v>21070</v>
      </c>
      <c r="G122" s="12">
        <f t="shared" si="1"/>
        <v>31605000</v>
      </c>
      <c r="H122" s="24">
        <v>62024002800005</v>
      </c>
      <c r="I122" s="22" t="s">
        <v>162</v>
      </c>
      <c r="J122" s="10" t="s">
        <v>27</v>
      </c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</row>
    <row r="123" spans="1:74" s="4" customFormat="1" ht="53.25" customHeight="1" x14ac:dyDescent="0.2">
      <c r="A123" s="16">
        <v>119</v>
      </c>
      <c r="B123" s="10">
        <v>119</v>
      </c>
      <c r="C123" s="9" t="s">
        <v>163</v>
      </c>
      <c r="D123" s="10" t="s">
        <v>26</v>
      </c>
      <c r="E123" s="13">
        <v>1</v>
      </c>
      <c r="F123" s="14">
        <v>9964000</v>
      </c>
      <c r="G123" s="12">
        <f t="shared" si="1"/>
        <v>9964000</v>
      </c>
      <c r="H123" s="22"/>
      <c r="I123" s="22"/>
      <c r="J123" s="10" t="s">
        <v>20</v>
      </c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</row>
    <row r="124" spans="1:74" s="4" customFormat="1" ht="53.25" customHeight="1" x14ac:dyDescent="0.2">
      <c r="A124" s="16">
        <v>120</v>
      </c>
      <c r="B124" s="10">
        <v>120</v>
      </c>
      <c r="C124" s="9" t="s">
        <v>164</v>
      </c>
      <c r="D124" s="10" t="s">
        <v>30</v>
      </c>
      <c r="E124" s="13">
        <v>3</v>
      </c>
      <c r="F124" s="14">
        <v>163333.33333333299</v>
      </c>
      <c r="G124" s="12">
        <f t="shared" si="1"/>
        <v>489999.99999999895</v>
      </c>
      <c r="H124" s="22"/>
      <c r="I124" s="22"/>
      <c r="J124" s="10" t="s">
        <v>20</v>
      </c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</row>
    <row r="125" spans="1:74" s="4" customFormat="1" ht="53.25" customHeight="1" x14ac:dyDescent="0.2">
      <c r="A125" s="16">
        <v>121</v>
      </c>
      <c r="B125" s="10">
        <v>121</v>
      </c>
      <c r="C125" s="9" t="s">
        <v>165</v>
      </c>
      <c r="D125" s="10" t="s">
        <v>26</v>
      </c>
      <c r="E125" s="13">
        <v>75</v>
      </c>
      <c r="F125" s="14">
        <v>55250</v>
      </c>
      <c r="G125" s="12">
        <f t="shared" si="1"/>
        <v>4143750</v>
      </c>
      <c r="H125" s="22"/>
      <c r="I125" s="22"/>
      <c r="J125" s="10" t="s">
        <v>20</v>
      </c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</row>
    <row r="126" spans="1:74" s="4" customFormat="1" ht="53.25" customHeight="1" x14ac:dyDescent="0.2">
      <c r="A126" s="16">
        <v>122</v>
      </c>
      <c r="B126" s="8">
        <v>122</v>
      </c>
      <c r="C126" s="9" t="s">
        <v>166</v>
      </c>
      <c r="D126" s="10" t="s">
        <v>107</v>
      </c>
      <c r="E126" s="11">
        <v>50</v>
      </c>
      <c r="F126" s="11">
        <v>53880</v>
      </c>
      <c r="G126" s="12">
        <f t="shared" si="1"/>
        <v>2694000</v>
      </c>
      <c r="H126" s="21"/>
      <c r="I126" s="21"/>
      <c r="J126" s="17" t="s">
        <v>14</v>
      </c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</row>
    <row r="127" spans="1:74" s="4" customFormat="1" ht="53.25" customHeight="1" x14ac:dyDescent="0.2">
      <c r="A127" s="16">
        <v>123</v>
      </c>
      <c r="B127" s="10">
        <v>123</v>
      </c>
      <c r="C127" s="9" t="s">
        <v>167</v>
      </c>
      <c r="D127" s="10" t="s">
        <v>168</v>
      </c>
      <c r="E127" s="13">
        <v>200</v>
      </c>
      <c r="F127" s="14">
        <v>118650</v>
      </c>
      <c r="G127" s="12">
        <f t="shared" si="1"/>
        <v>23730000</v>
      </c>
      <c r="H127" s="22"/>
      <c r="I127" s="22"/>
      <c r="J127" s="10" t="s">
        <v>20</v>
      </c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</row>
    <row r="128" spans="1:74" s="4" customFormat="1" ht="53.25" customHeight="1" x14ac:dyDescent="0.2">
      <c r="A128" s="16">
        <v>124</v>
      </c>
      <c r="B128" s="10">
        <v>124</v>
      </c>
      <c r="C128" s="9" t="s">
        <v>169</v>
      </c>
      <c r="D128" s="10" t="s">
        <v>26</v>
      </c>
      <c r="E128" s="13">
        <v>100</v>
      </c>
      <c r="F128" s="14">
        <v>30510</v>
      </c>
      <c r="G128" s="12">
        <f t="shared" si="1"/>
        <v>3051000</v>
      </c>
      <c r="H128" s="22"/>
      <c r="I128" s="22"/>
      <c r="J128" s="10" t="s">
        <v>20</v>
      </c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</row>
    <row r="129" spans="1:74" s="4" customFormat="1" ht="53.25" customHeight="1" x14ac:dyDescent="0.2">
      <c r="A129" s="16">
        <v>125</v>
      </c>
      <c r="B129" s="10">
        <v>125</v>
      </c>
      <c r="C129" s="9" t="s">
        <v>170</v>
      </c>
      <c r="D129" s="10" t="s">
        <v>26</v>
      </c>
      <c r="E129" s="13">
        <v>100</v>
      </c>
      <c r="F129" s="14">
        <v>22940</v>
      </c>
      <c r="G129" s="12">
        <f t="shared" si="1"/>
        <v>2294000</v>
      </c>
      <c r="H129" s="22"/>
      <c r="I129" s="22"/>
      <c r="J129" s="10" t="s">
        <v>20</v>
      </c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</row>
    <row r="130" spans="1:74" s="4" customFormat="1" ht="53.25" customHeight="1" x14ac:dyDescent="0.2">
      <c r="A130" s="16">
        <v>126</v>
      </c>
      <c r="B130" s="10">
        <v>126</v>
      </c>
      <c r="C130" s="9" t="s">
        <v>171</v>
      </c>
      <c r="D130" s="10" t="s">
        <v>26</v>
      </c>
      <c r="E130" s="13">
        <v>1</v>
      </c>
      <c r="F130" s="14">
        <v>15641000</v>
      </c>
      <c r="G130" s="12">
        <f t="shared" si="1"/>
        <v>15641000</v>
      </c>
      <c r="H130" s="22"/>
      <c r="I130" s="22"/>
      <c r="J130" s="10" t="s">
        <v>20</v>
      </c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</row>
    <row r="131" spans="1:74" s="4" customFormat="1" ht="53.25" customHeight="1" x14ac:dyDescent="0.2">
      <c r="A131" s="16">
        <v>127</v>
      </c>
      <c r="B131" s="10">
        <v>127</v>
      </c>
      <c r="C131" s="9" t="s">
        <v>172</v>
      </c>
      <c r="D131" s="10" t="s">
        <v>26</v>
      </c>
      <c r="E131" s="13">
        <v>1</v>
      </c>
      <c r="F131" s="14">
        <v>36120000</v>
      </c>
      <c r="G131" s="12">
        <f t="shared" si="1"/>
        <v>36120000</v>
      </c>
      <c r="H131" s="24">
        <v>62024002800044</v>
      </c>
      <c r="I131" s="22"/>
      <c r="J131" s="10" t="s">
        <v>27</v>
      </c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</row>
    <row r="132" spans="1:74" s="4" customFormat="1" ht="53.25" customHeight="1" x14ac:dyDescent="0.2">
      <c r="A132" s="16">
        <v>128</v>
      </c>
      <c r="B132" s="10">
        <v>128</v>
      </c>
      <c r="C132" s="9" t="s">
        <v>173</v>
      </c>
      <c r="D132" s="10" t="s">
        <v>26</v>
      </c>
      <c r="E132" s="13">
        <v>1</v>
      </c>
      <c r="F132" s="14">
        <v>32653000</v>
      </c>
      <c r="G132" s="12">
        <f t="shared" si="1"/>
        <v>32653000</v>
      </c>
      <c r="H132" s="22"/>
      <c r="I132" s="22"/>
      <c r="J132" s="10" t="s">
        <v>20</v>
      </c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</row>
    <row r="133" spans="1:74" s="4" customFormat="1" ht="53.25" customHeight="1" x14ac:dyDescent="0.2">
      <c r="A133" s="16">
        <v>129</v>
      </c>
      <c r="B133" s="8">
        <v>129</v>
      </c>
      <c r="C133" s="9" t="s">
        <v>174</v>
      </c>
      <c r="D133" s="10" t="s">
        <v>26</v>
      </c>
      <c r="E133" s="11">
        <v>1</v>
      </c>
      <c r="F133" s="11">
        <v>178907999.999998</v>
      </c>
      <c r="G133" s="12">
        <f t="shared" ref="G133:G196" si="2">+E133*F133</f>
        <v>178907999.999998</v>
      </c>
      <c r="H133" s="21"/>
      <c r="I133" s="21"/>
      <c r="J133" s="17" t="s">
        <v>14</v>
      </c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</row>
    <row r="134" spans="1:74" s="4" customFormat="1" ht="53.25" customHeight="1" x14ac:dyDescent="0.2">
      <c r="A134" s="16">
        <v>130</v>
      </c>
      <c r="B134" s="8">
        <v>130</v>
      </c>
      <c r="C134" s="9" t="s">
        <v>175</v>
      </c>
      <c r="D134" s="10" t="s">
        <v>26</v>
      </c>
      <c r="E134" s="11">
        <v>150</v>
      </c>
      <c r="F134" s="11">
        <v>48980</v>
      </c>
      <c r="G134" s="12">
        <f t="shared" si="2"/>
        <v>7347000</v>
      </c>
      <c r="H134" s="21"/>
      <c r="I134" s="21"/>
      <c r="J134" s="17" t="s">
        <v>14</v>
      </c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</row>
    <row r="135" spans="1:74" s="4" customFormat="1" ht="53.25" customHeight="1" x14ac:dyDescent="0.2">
      <c r="A135" s="16">
        <v>131</v>
      </c>
      <c r="B135" s="10">
        <v>131</v>
      </c>
      <c r="C135" s="9" t="s">
        <v>176</v>
      </c>
      <c r="D135" s="10" t="s">
        <v>26</v>
      </c>
      <c r="E135" s="13">
        <v>100</v>
      </c>
      <c r="F135" s="14">
        <v>30000</v>
      </c>
      <c r="G135" s="12">
        <f t="shared" si="2"/>
        <v>3000000</v>
      </c>
      <c r="H135" s="22"/>
      <c r="I135" s="22"/>
      <c r="J135" s="10" t="s">
        <v>20</v>
      </c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</row>
    <row r="136" spans="1:74" s="4" customFormat="1" ht="53.25" customHeight="1" x14ac:dyDescent="0.2">
      <c r="A136" s="16">
        <v>132</v>
      </c>
      <c r="B136" s="10">
        <v>132</v>
      </c>
      <c r="C136" s="9" t="s">
        <v>177</v>
      </c>
      <c r="D136" s="10" t="s">
        <v>26</v>
      </c>
      <c r="E136" s="13">
        <v>1</v>
      </c>
      <c r="F136" s="14">
        <v>70999999.999999896</v>
      </c>
      <c r="G136" s="12">
        <f t="shared" si="2"/>
        <v>70999999.999999896</v>
      </c>
      <c r="H136" s="22"/>
      <c r="I136" s="22"/>
      <c r="J136" s="10" t="s">
        <v>20</v>
      </c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</row>
    <row r="137" spans="1:74" s="4" customFormat="1" ht="53.25" customHeight="1" x14ac:dyDescent="0.2">
      <c r="A137" s="16">
        <v>133</v>
      </c>
      <c r="B137" s="10">
        <v>133</v>
      </c>
      <c r="C137" s="9" t="s">
        <v>178</v>
      </c>
      <c r="D137" s="10" t="s">
        <v>26</v>
      </c>
      <c r="E137" s="13">
        <v>1</v>
      </c>
      <c r="F137" s="14">
        <v>436000</v>
      </c>
      <c r="G137" s="12">
        <f t="shared" si="2"/>
        <v>436000</v>
      </c>
      <c r="H137" s="22"/>
      <c r="I137" s="22"/>
      <c r="J137" s="10" t="s">
        <v>20</v>
      </c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</row>
    <row r="138" spans="1:74" s="4" customFormat="1" ht="53.25" customHeight="1" x14ac:dyDescent="0.2">
      <c r="A138" s="16">
        <v>134</v>
      </c>
      <c r="B138" s="10">
        <v>134</v>
      </c>
      <c r="C138" s="9" t="s">
        <v>179</v>
      </c>
      <c r="D138" s="10" t="s">
        <v>26</v>
      </c>
      <c r="E138" s="13">
        <v>1</v>
      </c>
      <c r="F138" s="14">
        <v>1480000</v>
      </c>
      <c r="G138" s="12">
        <f t="shared" si="2"/>
        <v>1480000</v>
      </c>
      <c r="H138" s="22"/>
      <c r="I138" s="22"/>
      <c r="J138" s="10" t="s">
        <v>20</v>
      </c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</row>
    <row r="139" spans="1:74" s="4" customFormat="1" ht="53.25" customHeight="1" x14ac:dyDescent="0.2">
      <c r="A139" s="16">
        <v>135</v>
      </c>
      <c r="B139" s="8">
        <v>135</v>
      </c>
      <c r="C139" s="9" t="s">
        <v>180</v>
      </c>
      <c r="D139" s="10" t="s">
        <v>57</v>
      </c>
      <c r="E139" s="11">
        <v>100</v>
      </c>
      <c r="F139" s="11">
        <v>25200</v>
      </c>
      <c r="G139" s="12">
        <f t="shared" si="2"/>
        <v>2520000</v>
      </c>
      <c r="H139" s="21"/>
      <c r="I139" s="21"/>
      <c r="J139" s="17" t="s">
        <v>14</v>
      </c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</row>
    <row r="140" spans="1:74" s="4" customFormat="1" ht="53.25" customHeight="1" x14ac:dyDescent="0.2">
      <c r="A140" s="16">
        <v>136</v>
      </c>
      <c r="B140" s="10">
        <v>136</v>
      </c>
      <c r="C140" s="9" t="s">
        <v>181</v>
      </c>
      <c r="D140" s="10" t="s">
        <v>182</v>
      </c>
      <c r="E140" s="13">
        <v>2</v>
      </c>
      <c r="F140" s="14">
        <v>391500</v>
      </c>
      <c r="G140" s="12">
        <f t="shared" si="2"/>
        <v>783000</v>
      </c>
      <c r="H140" s="22"/>
      <c r="I140" s="22"/>
      <c r="J140" s="10" t="s">
        <v>20</v>
      </c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</row>
    <row r="141" spans="1:74" s="4" customFormat="1" ht="53.25" customHeight="1" x14ac:dyDescent="0.2">
      <c r="A141" s="16">
        <v>137</v>
      </c>
      <c r="B141" s="10">
        <v>137</v>
      </c>
      <c r="C141" s="9" t="s">
        <v>183</v>
      </c>
      <c r="D141" s="10" t="s">
        <v>182</v>
      </c>
      <c r="E141" s="13">
        <v>1</v>
      </c>
      <c r="F141" s="14">
        <v>401750</v>
      </c>
      <c r="G141" s="12">
        <f t="shared" si="2"/>
        <v>401750</v>
      </c>
      <c r="H141" s="22"/>
      <c r="I141" s="22"/>
      <c r="J141" s="10" t="s">
        <v>20</v>
      </c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</row>
    <row r="142" spans="1:74" s="4" customFormat="1" ht="53.25" customHeight="1" x14ac:dyDescent="0.2">
      <c r="A142" s="16">
        <v>138</v>
      </c>
      <c r="B142" s="10">
        <v>138</v>
      </c>
      <c r="C142" s="9" t="s">
        <v>184</v>
      </c>
      <c r="D142" s="10" t="s">
        <v>84</v>
      </c>
      <c r="E142" s="13">
        <v>7</v>
      </c>
      <c r="F142" s="14">
        <v>214285.714285714</v>
      </c>
      <c r="G142" s="12">
        <f t="shared" si="2"/>
        <v>1499999.9999999979</v>
      </c>
      <c r="H142" s="22"/>
      <c r="I142" s="22"/>
      <c r="J142" s="10" t="s">
        <v>20</v>
      </c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</row>
    <row r="143" spans="1:74" s="4" customFormat="1" ht="53.25" customHeight="1" x14ac:dyDescent="0.2">
      <c r="A143" s="16">
        <v>139</v>
      </c>
      <c r="B143" s="8">
        <v>139</v>
      </c>
      <c r="C143" s="9" t="s">
        <v>185</v>
      </c>
      <c r="D143" s="10" t="s">
        <v>186</v>
      </c>
      <c r="E143" s="11">
        <v>1</v>
      </c>
      <c r="F143" s="11">
        <v>56000</v>
      </c>
      <c r="G143" s="12">
        <f t="shared" si="2"/>
        <v>56000</v>
      </c>
      <c r="H143" s="21"/>
      <c r="I143" s="21"/>
      <c r="J143" s="17" t="s">
        <v>14</v>
      </c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</row>
    <row r="144" spans="1:74" s="4" customFormat="1" ht="53.25" customHeight="1" x14ac:dyDescent="0.2">
      <c r="A144" s="16">
        <v>140</v>
      </c>
      <c r="B144" s="10">
        <v>140</v>
      </c>
      <c r="C144" s="9" t="s">
        <v>185</v>
      </c>
      <c r="D144" s="10" t="s">
        <v>22</v>
      </c>
      <c r="E144" s="13">
        <v>1</v>
      </c>
      <c r="F144" s="14">
        <v>56000</v>
      </c>
      <c r="G144" s="12">
        <f t="shared" si="2"/>
        <v>56000</v>
      </c>
      <c r="H144" s="22"/>
      <c r="I144" s="22"/>
      <c r="J144" s="10" t="s">
        <v>20</v>
      </c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</row>
    <row r="145" spans="1:74" s="4" customFormat="1" ht="53.25" customHeight="1" x14ac:dyDescent="0.2">
      <c r="A145" s="16">
        <v>141</v>
      </c>
      <c r="B145" s="10">
        <v>141</v>
      </c>
      <c r="C145" s="9" t="s">
        <v>187</v>
      </c>
      <c r="D145" s="10" t="s">
        <v>22</v>
      </c>
      <c r="E145" s="13">
        <v>1</v>
      </c>
      <c r="F145" s="14">
        <v>5000000</v>
      </c>
      <c r="G145" s="12">
        <f t="shared" si="2"/>
        <v>5000000</v>
      </c>
      <c r="H145" s="22"/>
      <c r="I145" s="22"/>
      <c r="J145" s="10" t="s">
        <v>20</v>
      </c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</row>
    <row r="146" spans="1:74" s="4" customFormat="1" ht="53.25" customHeight="1" x14ac:dyDescent="0.2">
      <c r="A146" s="16">
        <v>142</v>
      </c>
      <c r="B146" s="10">
        <v>142</v>
      </c>
      <c r="C146" s="9" t="s">
        <v>188</v>
      </c>
      <c r="D146" s="10" t="s">
        <v>34</v>
      </c>
      <c r="E146" s="13">
        <v>10</v>
      </c>
      <c r="F146" s="14">
        <v>4601.24</v>
      </c>
      <c r="G146" s="12">
        <f t="shared" si="2"/>
        <v>46012.399999999994</v>
      </c>
      <c r="H146" s="22"/>
      <c r="I146" s="22"/>
      <c r="J146" s="10" t="s">
        <v>20</v>
      </c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</row>
    <row r="147" spans="1:74" s="4" customFormat="1" ht="53.25" customHeight="1" x14ac:dyDescent="0.2">
      <c r="A147" s="16">
        <v>143</v>
      </c>
      <c r="B147" s="10">
        <v>143</v>
      </c>
      <c r="C147" s="9" t="s">
        <v>188</v>
      </c>
      <c r="D147" s="10" t="s">
        <v>34</v>
      </c>
      <c r="E147" s="13">
        <v>6</v>
      </c>
      <c r="F147" s="14">
        <v>4601.24</v>
      </c>
      <c r="G147" s="12">
        <f t="shared" si="2"/>
        <v>27607.439999999999</v>
      </c>
      <c r="H147" s="22"/>
      <c r="I147" s="22"/>
      <c r="J147" s="10" t="s">
        <v>20</v>
      </c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</row>
    <row r="148" spans="1:74" s="4" customFormat="1" ht="53.25" customHeight="1" x14ac:dyDescent="0.2">
      <c r="A148" s="16">
        <v>144</v>
      </c>
      <c r="B148" s="10">
        <v>144</v>
      </c>
      <c r="C148" s="9" t="s">
        <v>189</v>
      </c>
      <c r="D148" s="10" t="s">
        <v>34</v>
      </c>
      <c r="E148" s="13">
        <v>10</v>
      </c>
      <c r="F148" s="14">
        <v>7247.5</v>
      </c>
      <c r="G148" s="12">
        <f t="shared" si="2"/>
        <v>72475</v>
      </c>
      <c r="H148" s="22"/>
      <c r="I148" s="22"/>
      <c r="J148" s="10" t="s">
        <v>20</v>
      </c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</row>
    <row r="149" spans="1:74" s="4" customFormat="1" ht="53.25" customHeight="1" x14ac:dyDescent="0.2">
      <c r="A149" s="16">
        <v>145</v>
      </c>
      <c r="B149" s="10">
        <v>145</v>
      </c>
      <c r="C149" s="9" t="s">
        <v>190</v>
      </c>
      <c r="D149" s="10" t="s">
        <v>191</v>
      </c>
      <c r="E149" s="13">
        <v>1699905.16</v>
      </c>
      <c r="F149" s="14">
        <v>1</v>
      </c>
      <c r="G149" s="12">
        <f t="shared" si="2"/>
        <v>1699905.16</v>
      </c>
      <c r="H149" s="22"/>
      <c r="I149" s="22"/>
      <c r="J149" s="10" t="s">
        <v>20</v>
      </c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</row>
    <row r="150" spans="1:74" s="4" customFormat="1" ht="53.25" customHeight="1" x14ac:dyDescent="0.2">
      <c r="A150" s="16">
        <v>146</v>
      </c>
      <c r="B150" s="10">
        <v>146</v>
      </c>
      <c r="C150" s="9" t="s">
        <v>190</v>
      </c>
      <c r="D150" s="10" t="s">
        <v>191</v>
      </c>
      <c r="E150" s="13">
        <v>999396</v>
      </c>
      <c r="F150" s="14">
        <v>1</v>
      </c>
      <c r="G150" s="12">
        <f t="shared" si="2"/>
        <v>999396</v>
      </c>
      <c r="H150" s="22"/>
      <c r="I150" s="22"/>
      <c r="J150" s="10" t="s">
        <v>20</v>
      </c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</row>
    <row r="151" spans="1:74" s="4" customFormat="1" ht="53.25" customHeight="1" x14ac:dyDescent="0.2">
      <c r="A151" s="16">
        <v>147</v>
      </c>
      <c r="B151" s="10">
        <v>147</v>
      </c>
      <c r="C151" s="9" t="s">
        <v>192</v>
      </c>
      <c r="D151" s="10" t="s">
        <v>13</v>
      </c>
      <c r="E151" s="13">
        <v>50</v>
      </c>
      <c r="F151" s="14">
        <v>2132.08</v>
      </c>
      <c r="G151" s="12">
        <f t="shared" si="2"/>
        <v>106604</v>
      </c>
      <c r="H151" s="22"/>
      <c r="I151" s="22"/>
      <c r="J151" s="10" t="s">
        <v>20</v>
      </c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</row>
    <row r="152" spans="1:74" s="4" customFormat="1" ht="53.25" customHeight="1" x14ac:dyDescent="0.2">
      <c r="A152" s="16">
        <v>148</v>
      </c>
      <c r="B152" s="10">
        <v>148</v>
      </c>
      <c r="C152" s="9" t="s">
        <v>193</v>
      </c>
      <c r="D152" s="10" t="s">
        <v>182</v>
      </c>
      <c r="E152" s="13">
        <v>6</v>
      </c>
      <c r="F152" s="14">
        <v>4405.51</v>
      </c>
      <c r="G152" s="12">
        <f t="shared" si="2"/>
        <v>26433.06</v>
      </c>
      <c r="H152" s="22"/>
      <c r="I152" s="22"/>
      <c r="J152" s="10" t="s">
        <v>20</v>
      </c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</row>
    <row r="153" spans="1:74" s="4" customFormat="1" ht="53.25" customHeight="1" x14ac:dyDescent="0.2">
      <c r="A153" s="16">
        <v>149</v>
      </c>
      <c r="B153" s="10">
        <v>149</v>
      </c>
      <c r="C153" s="9" t="s">
        <v>194</v>
      </c>
      <c r="D153" s="10" t="s">
        <v>66</v>
      </c>
      <c r="E153" s="13">
        <v>2</v>
      </c>
      <c r="F153" s="14">
        <v>33866.58</v>
      </c>
      <c r="G153" s="12">
        <f t="shared" si="2"/>
        <v>67733.16</v>
      </c>
      <c r="H153" s="22"/>
      <c r="I153" s="22"/>
      <c r="J153" s="10" t="s">
        <v>20</v>
      </c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</row>
    <row r="154" spans="1:74" s="4" customFormat="1" ht="53.25" customHeight="1" x14ac:dyDescent="0.2">
      <c r="A154" s="16">
        <v>150</v>
      </c>
      <c r="B154" s="10">
        <v>150</v>
      </c>
      <c r="C154" s="9" t="s">
        <v>195</v>
      </c>
      <c r="D154" s="10" t="s">
        <v>66</v>
      </c>
      <c r="E154" s="13">
        <v>30</v>
      </c>
      <c r="F154" s="14">
        <v>1612.39</v>
      </c>
      <c r="G154" s="12">
        <f t="shared" si="2"/>
        <v>48371.700000000004</v>
      </c>
      <c r="H154" s="22"/>
      <c r="I154" s="22"/>
      <c r="J154" s="10" t="s">
        <v>20</v>
      </c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</row>
    <row r="155" spans="1:74" s="4" customFormat="1" ht="53.25" customHeight="1" x14ac:dyDescent="0.2">
      <c r="A155" s="16">
        <v>151</v>
      </c>
      <c r="B155" s="10">
        <v>151</v>
      </c>
      <c r="C155" s="9" t="s">
        <v>196</v>
      </c>
      <c r="D155" s="10" t="s">
        <v>34</v>
      </c>
      <c r="E155" s="13">
        <v>12</v>
      </c>
      <c r="F155" s="14">
        <v>12660.17</v>
      </c>
      <c r="G155" s="12">
        <f t="shared" si="2"/>
        <v>151922.04</v>
      </c>
      <c r="H155" s="22"/>
      <c r="I155" s="22"/>
      <c r="J155" s="10" t="s">
        <v>20</v>
      </c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</row>
    <row r="156" spans="1:74" s="4" customFormat="1" ht="53.25" customHeight="1" x14ac:dyDescent="0.2">
      <c r="A156" s="16">
        <v>152</v>
      </c>
      <c r="B156" s="10">
        <v>152</v>
      </c>
      <c r="C156" s="9" t="s">
        <v>197</v>
      </c>
      <c r="D156" s="10" t="s">
        <v>66</v>
      </c>
      <c r="E156" s="13">
        <v>1500</v>
      </c>
      <c r="F156" s="14">
        <v>2842.85</v>
      </c>
      <c r="G156" s="12">
        <f t="shared" si="2"/>
        <v>4264275</v>
      </c>
      <c r="H156" s="22"/>
      <c r="I156" s="22"/>
      <c r="J156" s="10" t="s">
        <v>20</v>
      </c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</row>
    <row r="157" spans="1:74" s="4" customFormat="1" ht="53.25" customHeight="1" x14ac:dyDescent="0.2">
      <c r="A157" s="16">
        <v>153</v>
      </c>
      <c r="B157" s="10">
        <v>153</v>
      </c>
      <c r="C157" s="9" t="s">
        <v>198</v>
      </c>
      <c r="D157" s="10" t="s">
        <v>182</v>
      </c>
      <c r="E157" s="13">
        <v>1</v>
      </c>
      <c r="F157" s="14">
        <v>5953.37</v>
      </c>
      <c r="G157" s="12">
        <f t="shared" si="2"/>
        <v>5953.37</v>
      </c>
      <c r="H157" s="22"/>
      <c r="I157" s="22"/>
      <c r="J157" s="10" t="s">
        <v>20</v>
      </c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</row>
    <row r="158" spans="1:74" s="4" customFormat="1" ht="53.25" customHeight="1" x14ac:dyDescent="0.2">
      <c r="A158" s="16">
        <v>154</v>
      </c>
      <c r="B158" s="10">
        <v>154</v>
      </c>
      <c r="C158" s="9" t="s">
        <v>199</v>
      </c>
      <c r="D158" s="10" t="s">
        <v>66</v>
      </c>
      <c r="E158" s="13">
        <v>3</v>
      </c>
      <c r="F158" s="14">
        <v>5591.53</v>
      </c>
      <c r="G158" s="12">
        <f t="shared" si="2"/>
        <v>16774.59</v>
      </c>
      <c r="H158" s="22"/>
      <c r="I158" s="22"/>
      <c r="J158" s="10" t="s">
        <v>20</v>
      </c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</row>
    <row r="159" spans="1:74" s="4" customFormat="1" ht="53.25" customHeight="1" x14ac:dyDescent="0.2">
      <c r="A159" s="16">
        <v>155</v>
      </c>
      <c r="B159" s="10">
        <v>155</v>
      </c>
      <c r="C159" s="9" t="s">
        <v>200</v>
      </c>
      <c r="D159" s="10" t="s">
        <v>66</v>
      </c>
      <c r="E159" s="13">
        <v>500</v>
      </c>
      <c r="F159" s="14">
        <v>774.46</v>
      </c>
      <c r="G159" s="12">
        <f t="shared" si="2"/>
        <v>387230</v>
      </c>
      <c r="H159" s="22"/>
      <c r="I159" s="22"/>
      <c r="J159" s="10" t="s">
        <v>20</v>
      </c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</row>
    <row r="160" spans="1:74" s="4" customFormat="1" ht="53.25" customHeight="1" x14ac:dyDescent="0.2">
      <c r="A160" s="16">
        <v>156</v>
      </c>
      <c r="B160" s="10">
        <v>156</v>
      </c>
      <c r="C160" s="9" t="s">
        <v>201</v>
      </c>
      <c r="D160" s="10" t="s">
        <v>66</v>
      </c>
      <c r="E160" s="13">
        <v>5</v>
      </c>
      <c r="F160" s="14">
        <v>2657.7</v>
      </c>
      <c r="G160" s="12">
        <f t="shared" si="2"/>
        <v>13288.5</v>
      </c>
      <c r="H160" s="22"/>
      <c r="I160" s="22"/>
      <c r="J160" s="10" t="s">
        <v>20</v>
      </c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</row>
    <row r="161" spans="1:74" s="4" customFormat="1" ht="53.25" customHeight="1" x14ac:dyDescent="0.2">
      <c r="A161" s="16">
        <v>157</v>
      </c>
      <c r="B161" s="10">
        <v>157</v>
      </c>
      <c r="C161" s="9" t="s">
        <v>196</v>
      </c>
      <c r="D161" s="10" t="s">
        <v>34</v>
      </c>
      <c r="E161" s="13">
        <v>19</v>
      </c>
      <c r="F161" s="14">
        <v>12660.17</v>
      </c>
      <c r="G161" s="12">
        <f t="shared" si="2"/>
        <v>240543.23</v>
      </c>
      <c r="H161" s="22"/>
      <c r="I161" s="22"/>
      <c r="J161" s="10" t="s">
        <v>20</v>
      </c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</row>
    <row r="162" spans="1:74" s="4" customFormat="1" ht="53.25" customHeight="1" x14ac:dyDescent="0.2">
      <c r="A162" s="16">
        <v>158</v>
      </c>
      <c r="B162" s="10">
        <v>158</v>
      </c>
      <c r="C162" s="9" t="s">
        <v>202</v>
      </c>
      <c r="D162" s="10" t="s">
        <v>191</v>
      </c>
      <c r="E162" s="13">
        <v>4922264.3499999996</v>
      </c>
      <c r="F162" s="14">
        <v>1</v>
      </c>
      <c r="G162" s="12">
        <f t="shared" si="2"/>
        <v>4922264.3499999996</v>
      </c>
      <c r="H162" s="22"/>
      <c r="I162" s="22"/>
      <c r="J162" s="10" t="s">
        <v>20</v>
      </c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</row>
    <row r="163" spans="1:74" s="4" customFormat="1" ht="53.25" customHeight="1" x14ac:dyDescent="0.2">
      <c r="A163" s="16">
        <v>159</v>
      </c>
      <c r="B163" s="10">
        <v>159</v>
      </c>
      <c r="C163" s="9" t="s">
        <v>196</v>
      </c>
      <c r="D163" s="10" t="s">
        <v>101</v>
      </c>
      <c r="E163" s="13">
        <v>4</v>
      </c>
      <c r="F163" s="14">
        <v>12660.17</v>
      </c>
      <c r="G163" s="12">
        <f t="shared" si="2"/>
        <v>50640.68</v>
      </c>
      <c r="H163" s="22"/>
      <c r="I163" s="22"/>
      <c r="J163" s="10" t="s">
        <v>20</v>
      </c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</row>
    <row r="164" spans="1:74" s="4" customFormat="1" ht="53.25" customHeight="1" x14ac:dyDescent="0.2">
      <c r="A164" s="16">
        <v>160</v>
      </c>
      <c r="B164" s="10">
        <v>160</v>
      </c>
      <c r="C164" s="9" t="s">
        <v>197</v>
      </c>
      <c r="D164" s="10" t="s">
        <v>34</v>
      </c>
      <c r="E164" s="13">
        <v>50</v>
      </c>
      <c r="F164" s="14">
        <v>2842.85</v>
      </c>
      <c r="G164" s="12">
        <f t="shared" si="2"/>
        <v>142142.5</v>
      </c>
      <c r="H164" s="22"/>
      <c r="I164" s="22"/>
      <c r="J164" s="10" t="s">
        <v>20</v>
      </c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</row>
    <row r="165" spans="1:74" s="4" customFormat="1" ht="53.25" customHeight="1" x14ac:dyDescent="0.2">
      <c r="A165" s="16">
        <v>161</v>
      </c>
      <c r="B165" s="10">
        <v>161</v>
      </c>
      <c r="C165" s="9" t="s">
        <v>203</v>
      </c>
      <c r="D165" s="10" t="s">
        <v>34</v>
      </c>
      <c r="E165" s="13">
        <v>1</v>
      </c>
      <c r="F165" s="14">
        <v>23182.9</v>
      </c>
      <c r="G165" s="12">
        <f t="shared" si="2"/>
        <v>23182.9</v>
      </c>
      <c r="H165" s="22"/>
      <c r="I165" s="22"/>
      <c r="J165" s="10" t="s">
        <v>20</v>
      </c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</row>
    <row r="166" spans="1:74" s="4" customFormat="1" ht="53.25" customHeight="1" x14ac:dyDescent="0.2">
      <c r="A166" s="16">
        <v>162</v>
      </c>
      <c r="B166" s="10">
        <v>162</v>
      </c>
      <c r="C166" s="9" t="s">
        <v>204</v>
      </c>
      <c r="D166" s="10" t="s">
        <v>182</v>
      </c>
      <c r="E166" s="13">
        <v>10</v>
      </c>
      <c r="F166" s="14">
        <v>17860.099999999999</v>
      </c>
      <c r="G166" s="12">
        <f t="shared" si="2"/>
        <v>178601</v>
      </c>
      <c r="H166" s="22"/>
      <c r="I166" s="22"/>
      <c r="J166" s="10" t="s">
        <v>20</v>
      </c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</row>
    <row r="167" spans="1:74" s="4" customFormat="1" ht="53.25" customHeight="1" x14ac:dyDescent="0.2">
      <c r="A167" s="16">
        <v>163</v>
      </c>
      <c r="B167" s="10">
        <v>163</v>
      </c>
      <c r="C167" s="9" t="s">
        <v>205</v>
      </c>
      <c r="D167" s="10" t="s">
        <v>66</v>
      </c>
      <c r="E167" s="13">
        <v>5</v>
      </c>
      <c r="F167" s="14">
        <v>3458.6</v>
      </c>
      <c r="G167" s="12">
        <f t="shared" si="2"/>
        <v>17293</v>
      </c>
      <c r="H167" s="22"/>
      <c r="I167" s="22"/>
      <c r="J167" s="10" t="s">
        <v>20</v>
      </c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</row>
    <row r="168" spans="1:74" s="4" customFormat="1" ht="53.25" customHeight="1" x14ac:dyDescent="0.2">
      <c r="A168" s="16">
        <v>164</v>
      </c>
      <c r="B168" s="10">
        <v>164</v>
      </c>
      <c r="C168" s="9" t="s">
        <v>206</v>
      </c>
      <c r="D168" s="10" t="s">
        <v>182</v>
      </c>
      <c r="E168" s="13">
        <v>240</v>
      </c>
      <c r="F168" s="14">
        <v>2976.15</v>
      </c>
      <c r="G168" s="12">
        <f t="shared" si="2"/>
        <v>714276</v>
      </c>
      <c r="H168" s="22"/>
      <c r="I168" s="22"/>
      <c r="J168" s="10" t="s">
        <v>20</v>
      </c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</row>
    <row r="169" spans="1:74" s="4" customFormat="1" ht="53.25" customHeight="1" x14ac:dyDescent="0.2">
      <c r="A169" s="16">
        <v>165</v>
      </c>
      <c r="B169" s="10">
        <v>165</v>
      </c>
      <c r="C169" s="9" t="s">
        <v>207</v>
      </c>
      <c r="D169" s="10" t="s">
        <v>182</v>
      </c>
      <c r="E169" s="13">
        <v>10</v>
      </c>
      <c r="F169" s="14">
        <v>4167.46</v>
      </c>
      <c r="G169" s="12">
        <f t="shared" si="2"/>
        <v>41674.6</v>
      </c>
      <c r="H169" s="22"/>
      <c r="I169" s="22"/>
      <c r="J169" s="10" t="s">
        <v>20</v>
      </c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</row>
    <row r="170" spans="1:74" s="4" customFormat="1" ht="53.25" customHeight="1" x14ac:dyDescent="0.2">
      <c r="A170" s="16">
        <v>166</v>
      </c>
      <c r="B170" s="10">
        <v>166</v>
      </c>
      <c r="C170" s="9" t="s">
        <v>208</v>
      </c>
      <c r="D170" s="10" t="s">
        <v>182</v>
      </c>
      <c r="E170" s="13">
        <v>12</v>
      </c>
      <c r="F170" s="14">
        <v>10716.48</v>
      </c>
      <c r="G170" s="12">
        <f t="shared" si="2"/>
        <v>128597.75999999999</v>
      </c>
      <c r="H170" s="22"/>
      <c r="I170" s="22"/>
      <c r="J170" s="10" t="s">
        <v>20</v>
      </c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</row>
    <row r="171" spans="1:74" s="4" customFormat="1" ht="53.25" customHeight="1" x14ac:dyDescent="0.2">
      <c r="A171" s="16">
        <v>167</v>
      </c>
      <c r="B171" s="10">
        <v>167</v>
      </c>
      <c r="C171" s="9" t="s">
        <v>196</v>
      </c>
      <c r="D171" s="10" t="s">
        <v>34</v>
      </c>
      <c r="E171" s="13">
        <v>6</v>
      </c>
      <c r="F171" s="14">
        <v>12660.17</v>
      </c>
      <c r="G171" s="12">
        <f t="shared" si="2"/>
        <v>75961.02</v>
      </c>
      <c r="H171" s="22"/>
      <c r="I171" s="22"/>
      <c r="J171" s="10" t="s">
        <v>20</v>
      </c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</row>
    <row r="172" spans="1:74" s="4" customFormat="1" ht="53.25" customHeight="1" x14ac:dyDescent="0.2">
      <c r="A172" s="16">
        <v>168</v>
      </c>
      <c r="B172" s="10">
        <v>168</v>
      </c>
      <c r="C172" s="9" t="s">
        <v>207</v>
      </c>
      <c r="D172" s="10" t="s">
        <v>34</v>
      </c>
      <c r="E172" s="13">
        <v>20</v>
      </c>
      <c r="F172" s="14">
        <v>4167.46</v>
      </c>
      <c r="G172" s="12">
        <f t="shared" si="2"/>
        <v>83349.2</v>
      </c>
      <c r="H172" s="22"/>
      <c r="I172" s="22"/>
      <c r="J172" s="10" t="s">
        <v>20</v>
      </c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</row>
    <row r="173" spans="1:74" s="4" customFormat="1" ht="53.25" customHeight="1" x14ac:dyDescent="0.2">
      <c r="A173" s="16">
        <v>169</v>
      </c>
      <c r="B173" s="10">
        <v>169</v>
      </c>
      <c r="C173" s="9" t="s">
        <v>209</v>
      </c>
      <c r="D173" s="10" t="s">
        <v>182</v>
      </c>
      <c r="E173" s="13">
        <v>4</v>
      </c>
      <c r="F173" s="14">
        <v>20241.66</v>
      </c>
      <c r="G173" s="12">
        <f t="shared" si="2"/>
        <v>80966.64</v>
      </c>
      <c r="H173" s="22"/>
      <c r="I173" s="22"/>
      <c r="J173" s="10" t="s">
        <v>20</v>
      </c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</row>
    <row r="174" spans="1:74" s="4" customFormat="1" ht="53.25" customHeight="1" x14ac:dyDescent="0.2">
      <c r="A174" s="16">
        <v>170</v>
      </c>
      <c r="B174" s="10">
        <v>170</v>
      </c>
      <c r="C174" s="9" t="s">
        <v>210</v>
      </c>
      <c r="D174" s="10" t="s">
        <v>182</v>
      </c>
      <c r="E174" s="13">
        <v>4</v>
      </c>
      <c r="F174" s="14">
        <v>21431.91</v>
      </c>
      <c r="G174" s="12">
        <f t="shared" si="2"/>
        <v>85727.64</v>
      </c>
      <c r="H174" s="22"/>
      <c r="I174" s="22"/>
      <c r="J174" s="10" t="s">
        <v>20</v>
      </c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</row>
    <row r="175" spans="1:74" s="4" customFormat="1" ht="53.25" customHeight="1" x14ac:dyDescent="0.2">
      <c r="A175" s="16">
        <v>171</v>
      </c>
      <c r="B175" s="10">
        <v>171</v>
      </c>
      <c r="C175" s="9" t="s">
        <v>211</v>
      </c>
      <c r="D175" s="10" t="s">
        <v>182</v>
      </c>
      <c r="E175" s="13">
        <v>6</v>
      </c>
      <c r="F175" s="14">
        <v>16346.1</v>
      </c>
      <c r="G175" s="12">
        <f t="shared" si="2"/>
        <v>98076.6</v>
      </c>
      <c r="H175" s="22"/>
      <c r="I175" s="22"/>
      <c r="J175" s="10" t="s">
        <v>20</v>
      </c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</row>
    <row r="176" spans="1:74" s="4" customFormat="1" ht="53.25" customHeight="1" x14ac:dyDescent="0.2">
      <c r="A176" s="16">
        <v>172</v>
      </c>
      <c r="B176" s="10">
        <v>172</v>
      </c>
      <c r="C176" s="9" t="s">
        <v>212</v>
      </c>
      <c r="D176" s="10" t="s">
        <v>182</v>
      </c>
      <c r="E176" s="13">
        <v>2</v>
      </c>
      <c r="F176" s="14">
        <v>10716.48</v>
      </c>
      <c r="G176" s="12">
        <f t="shared" si="2"/>
        <v>21432.959999999999</v>
      </c>
      <c r="H176" s="22"/>
      <c r="I176" s="22"/>
      <c r="J176" s="10" t="s">
        <v>20</v>
      </c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</row>
    <row r="177" spans="1:74" s="4" customFormat="1" ht="53.25" customHeight="1" x14ac:dyDescent="0.2">
      <c r="A177" s="16">
        <v>173</v>
      </c>
      <c r="B177" s="10">
        <v>173</v>
      </c>
      <c r="C177" s="9" t="s">
        <v>196</v>
      </c>
      <c r="D177" s="10" t="s">
        <v>13</v>
      </c>
      <c r="E177" s="13">
        <v>20</v>
      </c>
      <c r="F177" s="14">
        <v>12660.17</v>
      </c>
      <c r="G177" s="12">
        <f t="shared" si="2"/>
        <v>253203.4</v>
      </c>
      <c r="H177" s="22"/>
      <c r="I177" s="22"/>
      <c r="J177" s="10" t="s">
        <v>20</v>
      </c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</row>
    <row r="178" spans="1:74" s="4" customFormat="1" ht="53.25" customHeight="1" x14ac:dyDescent="0.2">
      <c r="A178" s="16">
        <v>174</v>
      </c>
      <c r="B178" s="10">
        <v>174</v>
      </c>
      <c r="C178" s="9" t="s">
        <v>196</v>
      </c>
      <c r="D178" s="10" t="s">
        <v>13</v>
      </c>
      <c r="E178" s="13">
        <v>10</v>
      </c>
      <c r="F178" s="14">
        <v>12660.17</v>
      </c>
      <c r="G178" s="12">
        <f t="shared" si="2"/>
        <v>126601.7</v>
      </c>
      <c r="H178" s="22"/>
      <c r="I178" s="22"/>
      <c r="J178" s="10" t="s">
        <v>20</v>
      </c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</row>
    <row r="179" spans="1:74" s="4" customFormat="1" ht="53.25" customHeight="1" x14ac:dyDescent="0.2">
      <c r="A179" s="16">
        <v>175</v>
      </c>
      <c r="B179" s="10">
        <v>175</v>
      </c>
      <c r="C179" s="9" t="s">
        <v>202</v>
      </c>
      <c r="D179" s="10" t="s">
        <v>191</v>
      </c>
      <c r="E179" s="13">
        <v>4993593.2</v>
      </c>
      <c r="F179" s="14">
        <v>1</v>
      </c>
      <c r="G179" s="12">
        <f t="shared" si="2"/>
        <v>4993593.2</v>
      </c>
      <c r="H179" s="22"/>
      <c r="I179" s="22"/>
      <c r="J179" s="10" t="s">
        <v>20</v>
      </c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</row>
    <row r="180" spans="1:74" s="4" customFormat="1" ht="53.25" customHeight="1" x14ac:dyDescent="0.2">
      <c r="A180" s="16">
        <v>176</v>
      </c>
      <c r="B180" s="10">
        <v>176</v>
      </c>
      <c r="C180" s="9" t="s">
        <v>196</v>
      </c>
      <c r="D180" s="10" t="s">
        <v>13</v>
      </c>
      <c r="E180" s="13">
        <v>10</v>
      </c>
      <c r="F180" s="14">
        <v>12660.17</v>
      </c>
      <c r="G180" s="12">
        <f t="shared" si="2"/>
        <v>126601.7</v>
      </c>
      <c r="H180" s="22"/>
      <c r="I180" s="22"/>
      <c r="J180" s="10" t="s">
        <v>20</v>
      </c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</row>
    <row r="181" spans="1:74" s="4" customFormat="1" ht="53.25" customHeight="1" x14ac:dyDescent="0.2">
      <c r="A181" s="16">
        <v>177</v>
      </c>
      <c r="B181" s="10">
        <v>177</v>
      </c>
      <c r="C181" s="9" t="s">
        <v>213</v>
      </c>
      <c r="D181" s="10" t="s">
        <v>46</v>
      </c>
      <c r="E181" s="13">
        <v>3</v>
      </c>
      <c r="F181" s="14">
        <v>53818.34</v>
      </c>
      <c r="G181" s="12">
        <f t="shared" si="2"/>
        <v>161455.01999999999</v>
      </c>
      <c r="H181" s="22"/>
      <c r="I181" s="22"/>
      <c r="J181" s="10" t="s">
        <v>20</v>
      </c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</row>
    <row r="182" spans="1:74" s="4" customFormat="1" ht="53.25" customHeight="1" x14ac:dyDescent="0.2">
      <c r="A182" s="16">
        <v>178</v>
      </c>
      <c r="B182" s="10">
        <v>178</v>
      </c>
      <c r="C182" s="9" t="s">
        <v>214</v>
      </c>
      <c r="D182" s="10" t="s">
        <v>46</v>
      </c>
      <c r="E182" s="13">
        <v>2</v>
      </c>
      <c r="F182" s="14">
        <v>29599.67</v>
      </c>
      <c r="G182" s="12">
        <f t="shared" si="2"/>
        <v>59199.34</v>
      </c>
      <c r="H182" s="22"/>
      <c r="I182" s="22"/>
      <c r="J182" s="10" t="s">
        <v>20</v>
      </c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</row>
    <row r="183" spans="1:74" s="4" customFormat="1" ht="53.25" customHeight="1" x14ac:dyDescent="0.2">
      <c r="A183" s="16">
        <v>179</v>
      </c>
      <c r="B183" s="10">
        <v>179</v>
      </c>
      <c r="C183" s="9" t="s">
        <v>215</v>
      </c>
      <c r="D183" s="10" t="s">
        <v>46</v>
      </c>
      <c r="E183" s="13">
        <v>3</v>
      </c>
      <c r="F183" s="14">
        <v>53818.34</v>
      </c>
      <c r="G183" s="12">
        <f t="shared" si="2"/>
        <v>161455.01999999999</v>
      </c>
      <c r="H183" s="22"/>
      <c r="I183" s="22"/>
      <c r="J183" s="10" t="s">
        <v>20</v>
      </c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</row>
    <row r="184" spans="1:74" s="4" customFormat="1" ht="53.25" customHeight="1" x14ac:dyDescent="0.2">
      <c r="A184" s="16">
        <v>180</v>
      </c>
      <c r="B184" s="10">
        <v>180</v>
      </c>
      <c r="C184" s="9" t="s">
        <v>216</v>
      </c>
      <c r="D184" s="10" t="s">
        <v>46</v>
      </c>
      <c r="E184" s="13">
        <v>2</v>
      </c>
      <c r="F184" s="14">
        <v>53818.34</v>
      </c>
      <c r="G184" s="12">
        <f t="shared" si="2"/>
        <v>107636.68</v>
      </c>
      <c r="H184" s="22"/>
      <c r="I184" s="22"/>
      <c r="J184" s="10" t="s">
        <v>20</v>
      </c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</row>
    <row r="185" spans="1:74" s="4" customFormat="1" ht="53.25" customHeight="1" x14ac:dyDescent="0.2">
      <c r="A185" s="16">
        <v>181</v>
      </c>
      <c r="B185" s="10">
        <v>181</v>
      </c>
      <c r="C185" s="9" t="s">
        <v>217</v>
      </c>
      <c r="D185" s="10" t="s">
        <v>46</v>
      </c>
      <c r="E185" s="13">
        <v>2</v>
      </c>
      <c r="F185" s="14">
        <v>225750</v>
      </c>
      <c r="G185" s="12">
        <f t="shared" si="2"/>
        <v>451500</v>
      </c>
      <c r="H185" s="22"/>
      <c r="I185" s="22"/>
      <c r="J185" s="10" t="s">
        <v>20</v>
      </c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</row>
    <row r="186" spans="1:74" s="4" customFormat="1" ht="53.25" customHeight="1" x14ac:dyDescent="0.2">
      <c r="A186" s="16">
        <v>182</v>
      </c>
      <c r="B186" s="10">
        <v>182</v>
      </c>
      <c r="C186" s="9" t="s">
        <v>218</v>
      </c>
      <c r="D186" s="10" t="s">
        <v>46</v>
      </c>
      <c r="E186" s="13">
        <v>4</v>
      </c>
      <c r="F186" s="14">
        <v>60784.22</v>
      </c>
      <c r="G186" s="12">
        <f t="shared" si="2"/>
        <v>243136.88</v>
      </c>
      <c r="H186" s="22"/>
      <c r="I186" s="22"/>
      <c r="J186" s="10" t="s">
        <v>20</v>
      </c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</row>
    <row r="187" spans="1:74" s="4" customFormat="1" ht="53.25" customHeight="1" x14ac:dyDescent="0.2">
      <c r="A187" s="16">
        <v>183</v>
      </c>
      <c r="B187" s="10">
        <v>183</v>
      </c>
      <c r="C187" s="9" t="s">
        <v>219</v>
      </c>
      <c r="D187" s="10" t="s">
        <v>46</v>
      </c>
      <c r="E187" s="13">
        <v>2</v>
      </c>
      <c r="F187" s="14">
        <v>60200</v>
      </c>
      <c r="G187" s="12">
        <f t="shared" si="2"/>
        <v>120400</v>
      </c>
      <c r="H187" s="22"/>
      <c r="I187" s="22"/>
      <c r="J187" s="10" t="s">
        <v>20</v>
      </c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</row>
    <row r="188" spans="1:74" s="4" customFormat="1" ht="53.25" customHeight="1" x14ac:dyDescent="0.2">
      <c r="A188" s="16">
        <v>184</v>
      </c>
      <c r="B188" s="10">
        <v>184</v>
      </c>
      <c r="C188" s="9" t="s">
        <v>220</v>
      </c>
      <c r="D188" s="10" t="s">
        <v>191</v>
      </c>
      <c r="E188" s="13">
        <v>21000135.940000001</v>
      </c>
      <c r="F188" s="14">
        <v>1</v>
      </c>
      <c r="G188" s="12">
        <f t="shared" si="2"/>
        <v>21000135.940000001</v>
      </c>
      <c r="H188" s="22"/>
      <c r="I188" s="22"/>
      <c r="J188" s="10" t="s">
        <v>20</v>
      </c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</row>
    <row r="189" spans="1:74" s="4" customFormat="1" ht="53.25" customHeight="1" x14ac:dyDescent="0.2">
      <c r="A189" s="16">
        <v>185</v>
      </c>
      <c r="B189" s="10">
        <v>185</v>
      </c>
      <c r="C189" s="9" t="s">
        <v>221</v>
      </c>
      <c r="D189" s="10" t="s">
        <v>46</v>
      </c>
      <c r="E189" s="13">
        <v>5</v>
      </c>
      <c r="F189" s="14">
        <v>140714</v>
      </c>
      <c r="G189" s="12">
        <f t="shared" si="2"/>
        <v>703570</v>
      </c>
      <c r="H189" s="22"/>
      <c r="I189" s="22"/>
      <c r="J189" s="10" t="s">
        <v>20</v>
      </c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</row>
    <row r="190" spans="1:74" s="4" customFormat="1" ht="53.25" customHeight="1" x14ac:dyDescent="0.2">
      <c r="A190" s="16">
        <v>186</v>
      </c>
      <c r="B190" s="10">
        <v>186</v>
      </c>
      <c r="C190" s="9" t="s">
        <v>222</v>
      </c>
      <c r="D190" s="10" t="s">
        <v>71</v>
      </c>
      <c r="E190" s="13">
        <v>2</v>
      </c>
      <c r="F190" s="14">
        <v>197456</v>
      </c>
      <c r="G190" s="12">
        <f t="shared" si="2"/>
        <v>394912</v>
      </c>
      <c r="H190" s="22"/>
      <c r="I190" s="22"/>
      <c r="J190" s="10" t="s">
        <v>20</v>
      </c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</row>
    <row r="191" spans="1:74" s="4" customFormat="1" ht="53.25" customHeight="1" x14ac:dyDescent="0.2">
      <c r="A191" s="16">
        <v>187</v>
      </c>
      <c r="B191" s="10">
        <v>187</v>
      </c>
      <c r="C191" s="9" t="s">
        <v>223</v>
      </c>
      <c r="D191" s="10" t="s">
        <v>46</v>
      </c>
      <c r="E191" s="13">
        <v>1</v>
      </c>
      <c r="F191" s="14">
        <v>18060</v>
      </c>
      <c r="G191" s="12">
        <f t="shared" si="2"/>
        <v>18060</v>
      </c>
      <c r="H191" s="22"/>
      <c r="I191" s="22"/>
      <c r="J191" s="10" t="s">
        <v>20</v>
      </c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</row>
    <row r="192" spans="1:74" s="4" customFormat="1" ht="53.25" customHeight="1" x14ac:dyDescent="0.2">
      <c r="A192" s="16">
        <v>188</v>
      </c>
      <c r="B192" s="10">
        <v>188</v>
      </c>
      <c r="C192" s="9" t="s">
        <v>224</v>
      </c>
      <c r="D192" s="10" t="s">
        <v>107</v>
      </c>
      <c r="E192" s="13">
        <v>1</v>
      </c>
      <c r="F192" s="14">
        <v>260749</v>
      </c>
      <c r="G192" s="12">
        <f t="shared" si="2"/>
        <v>260749</v>
      </c>
      <c r="H192" s="22"/>
      <c r="I192" s="22"/>
      <c r="J192" s="10" t="s">
        <v>20</v>
      </c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</row>
    <row r="193" spans="1:74" s="4" customFormat="1" ht="53.25" customHeight="1" x14ac:dyDescent="0.2">
      <c r="A193" s="16">
        <v>189</v>
      </c>
      <c r="B193" s="10">
        <v>189</v>
      </c>
      <c r="C193" s="9" t="s">
        <v>225</v>
      </c>
      <c r="D193" s="10" t="s">
        <v>107</v>
      </c>
      <c r="E193" s="13">
        <v>1</v>
      </c>
      <c r="F193" s="14">
        <v>260749</v>
      </c>
      <c r="G193" s="12">
        <f t="shared" si="2"/>
        <v>260749</v>
      </c>
      <c r="H193" s="22"/>
      <c r="I193" s="22"/>
      <c r="J193" s="10" t="s">
        <v>20</v>
      </c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</row>
    <row r="194" spans="1:74" s="4" customFormat="1" ht="53.25" customHeight="1" x14ac:dyDescent="0.2">
      <c r="A194" s="16">
        <v>190</v>
      </c>
      <c r="B194" s="10">
        <v>190</v>
      </c>
      <c r="C194" s="9" t="s">
        <v>226</v>
      </c>
      <c r="D194" s="10" t="s">
        <v>107</v>
      </c>
      <c r="E194" s="13">
        <v>1</v>
      </c>
      <c r="F194" s="14">
        <v>252200.52</v>
      </c>
      <c r="G194" s="12">
        <f t="shared" si="2"/>
        <v>252200.52</v>
      </c>
      <c r="H194" s="22"/>
      <c r="I194" s="22"/>
      <c r="J194" s="10" t="s">
        <v>20</v>
      </c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</row>
    <row r="195" spans="1:74" s="4" customFormat="1" ht="53.25" customHeight="1" x14ac:dyDescent="0.2">
      <c r="A195" s="16">
        <v>191</v>
      </c>
      <c r="B195" s="10">
        <v>191</v>
      </c>
      <c r="C195" s="9" t="s">
        <v>227</v>
      </c>
      <c r="D195" s="10" t="s">
        <v>107</v>
      </c>
      <c r="E195" s="13">
        <v>1</v>
      </c>
      <c r="F195" s="14">
        <v>260749</v>
      </c>
      <c r="G195" s="12">
        <f t="shared" si="2"/>
        <v>260749</v>
      </c>
      <c r="H195" s="22"/>
      <c r="I195" s="22"/>
      <c r="J195" s="10" t="s">
        <v>20</v>
      </c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</row>
    <row r="196" spans="1:74" s="4" customFormat="1" ht="53.25" customHeight="1" x14ac:dyDescent="0.2">
      <c r="A196" s="16">
        <v>192</v>
      </c>
      <c r="B196" s="10">
        <v>192</v>
      </c>
      <c r="C196" s="9" t="s">
        <v>228</v>
      </c>
      <c r="D196" s="10" t="s">
        <v>46</v>
      </c>
      <c r="E196" s="13">
        <v>2</v>
      </c>
      <c r="F196" s="14">
        <v>138420.29999999999</v>
      </c>
      <c r="G196" s="12">
        <f t="shared" si="2"/>
        <v>276840.59999999998</v>
      </c>
      <c r="H196" s="22"/>
      <c r="I196" s="22"/>
      <c r="J196" s="10" t="s">
        <v>20</v>
      </c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</row>
    <row r="197" spans="1:74" s="4" customFormat="1" ht="53.25" customHeight="1" x14ac:dyDescent="0.2">
      <c r="A197" s="16">
        <v>193</v>
      </c>
      <c r="B197" s="10">
        <v>193</v>
      </c>
      <c r="C197" s="9" t="s">
        <v>229</v>
      </c>
      <c r="D197" s="10" t="s">
        <v>46</v>
      </c>
      <c r="E197" s="13">
        <v>5</v>
      </c>
      <c r="F197" s="14">
        <v>225750</v>
      </c>
      <c r="G197" s="12">
        <f t="shared" ref="G197:G260" si="3">+E197*F197</f>
        <v>1128750</v>
      </c>
      <c r="H197" s="22"/>
      <c r="I197" s="22"/>
      <c r="J197" s="10" t="s">
        <v>20</v>
      </c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</row>
    <row r="198" spans="1:74" s="4" customFormat="1" ht="53.25" customHeight="1" x14ac:dyDescent="0.2">
      <c r="A198" s="16">
        <v>194</v>
      </c>
      <c r="B198" s="10">
        <v>194</v>
      </c>
      <c r="C198" s="9" t="s">
        <v>230</v>
      </c>
      <c r="D198" s="10" t="s">
        <v>46</v>
      </c>
      <c r="E198" s="13">
        <v>2</v>
      </c>
      <c r="F198" s="14">
        <v>137540</v>
      </c>
      <c r="G198" s="12">
        <f t="shared" si="3"/>
        <v>275080</v>
      </c>
      <c r="H198" s="22"/>
      <c r="I198" s="22"/>
      <c r="J198" s="10" t="s">
        <v>20</v>
      </c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</row>
    <row r="199" spans="1:74" s="4" customFormat="1" ht="53.25" customHeight="1" x14ac:dyDescent="0.2">
      <c r="A199" s="16">
        <v>195</v>
      </c>
      <c r="B199" s="10">
        <v>195</v>
      </c>
      <c r="C199" s="9" t="s">
        <v>231</v>
      </c>
      <c r="D199" s="10" t="s">
        <v>46</v>
      </c>
      <c r="E199" s="13">
        <v>2</v>
      </c>
      <c r="F199" s="14">
        <v>225750</v>
      </c>
      <c r="G199" s="12">
        <f t="shared" si="3"/>
        <v>451500</v>
      </c>
      <c r="H199" s="22"/>
      <c r="I199" s="22"/>
      <c r="J199" s="10" t="s">
        <v>20</v>
      </c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</row>
    <row r="200" spans="1:74" s="4" customFormat="1" ht="53.25" customHeight="1" x14ac:dyDescent="0.2">
      <c r="A200" s="16">
        <v>196</v>
      </c>
      <c r="B200" s="10">
        <v>196</v>
      </c>
      <c r="C200" s="9" t="s">
        <v>232</v>
      </c>
      <c r="D200" s="10" t="s">
        <v>46</v>
      </c>
      <c r="E200" s="13">
        <v>1</v>
      </c>
      <c r="F200" s="14">
        <v>158089.5</v>
      </c>
      <c r="G200" s="12">
        <f t="shared" si="3"/>
        <v>158089.5</v>
      </c>
      <c r="H200" s="22"/>
      <c r="I200" s="22"/>
      <c r="J200" s="10" t="s">
        <v>20</v>
      </c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</row>
    <row r="201" spans="1:74" s="4" customFormat="1" ht="53.25" customHeight="1" x14ac:dyDescent="0.2">
      <c r="A201" s="16">
        <v>197</v>
      </c>
      <c r="B201" s="10">
        <v>197</v>
      </c>
      <c r="C201" s="9" t="s">
        <v>233</v>
      </c>
      <c r="D201" s="10" t="s">
        <v>71</v>
      </c>
      <c r="E201" s="13">
        <v>1</v>
      </c>
      <c r="F201" s="14">
        <v>214914</v>
      </c>
      <c r="G201" s="12">
        <f t="shared" si="3"/>
        <v>214914</v>
      </c>
      <c r="H201" s="22"/>
      <c r="I201" s="22"/>
      <c r="J201" s="10" t="s">
        <v>20</v>
      </c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</row>
    <row r="202" spans="1:74" s="4" customFormat="1" ht="53.25" customHeight="1" x14ac:dyDescent="0.2">
      <c r="A202" s="16">
        <v>198</v>
      </c>
      <c r="B202" s="10">
        <v>198</v>
      </c>
      <c r="C202" s="9" t="s">
        <v>234</v>
      </c>
      <c r="D202" s="10" t="s">
        <v>46</v>
      </c>
      <c r="E202" s="13">
        <v>1</v>
      </c>
      <c r="F202" s="14">
        <v>158089.5</v>
      </c>
      <c r="G202" s="12">
        <f t="shared" si="3"/>
        <v>158089.5</v>
      </c>
      <c r="H202" s="22"/>
      <c r="I202" s="22"/>
      <c r="J202" s="10" t="s">
        <v>20</v>
      </c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</row>
    <row r="203" spans="1:74" s="4" customFormat="1" ht="53.25" customHeight="1" x14ac:dyDescent="0.2">
      <c r="A203" s="16">
        <v>199</v>
      </c>
      <c r="B203" s="10">
        <v>199</v>
      </c>
      <c r="C203" s="9" t="s">
        <v>235</v>
      </c>
      <c r="D203" s="10" t="s">
        <v>71</v>
      </c>
      <c r="E203" s="13">
        <v>1</v>
      </c>
      <c r="F203" s="14">
        <v>214914</v>
      </c>
      <c r="G203" s="12">
        <f t="shared" si="3"/>
        <v>214914</v>
      </c>
      <c r="H203" s="22"/>
      <c r="I203" s="22"/>
      <c r="J203" s="10" t="s">
        <v>20</v>
      </c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</row>
    <row r="204" spans="1:74" s="4" customFormat="1" ht="53.25" customHeight="1" x14ac:dyDescent="0.2">
      <c r="A204" s="16">
        <v>200</v>
      </c>
      <c r="B204" s="10">
        <v>200</v>
      </c>
      <c r="C204" s="9" t="s">
        <v>236</v>
      </c>
      <c r="D204" s="10" t="s">
        <v>168</v>
      </c>
      <c r="E204" s="13">
        <v>10</v>
      </c>
      <c r="F204" s="14">
        <v>2100</v>
      </c>
      <c r="G204" s="12">
        <f t="shared" si="3"/>
        <v>21000</v>
      </c>
      <c r="H204" s="22"/>
      <c r="I204" s="22"/>
      <c r="J204" s="10" t="s">
        <v>20</v>
      </c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</row>
    <row r="205" spans="1:74" s="4" customFormat="1" ht="53.25" customHeight="1" x14ac:dyDescent="0.2">
      <c r="A205" s="16">
        <v>201</v>
      </c>
      <c r="B205" s="10">
        <v>201</v>
      </c>
      <c r="C205" s="9" t="s">
        <v>237</v>
      </c>
      <c r="D205" s="10" t="s">
        <v>71</v>
      </c>
      <c r="E205" s="13">
        <v>1</v>
      </c>
      <c r="F205" s="14">
        <v>214914</v>
      </c>
      <c r="G205" s="12">
        <f t="shared" si="3"/>
        <v>214914</v>
      </c>
      <c r="H205" s="22"/>
      <c r="I205" s="22"/>
      <c r="J205" s="10" t="s">
        <v>20</v>
      </c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</row>
    <row r="206" spans="1:74" s="4" customFormat="1" ht="53.25" customHeight="1" x14ac:dyDescent="0.2">
      <c r="A206" s="16">
        <v>202</v>
      </c>
      <c r="B206" s="10">
        <v>202</v>
      </c>
      <c r="C206" s="9" t="s">
        <v>238</v>
      </c>
      <c r="D206" s="10" t="s">
        <v>239</v>
      </c>
      <c r="E206" s="13">
        <v>6</v>
      </c>
      <c r="F206" s="14">
        <v>30000</v>
      </c>
      <c r="G206" s="12">
        <f t="shared" si="3"/>
        <v>180000</v>
      </c>
      <c r="H206" s="22"/>
      <c r="I206" s="22"/>
      <c r="J206" s="10" t="s">
        <v>20</v>
      </c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</row>
    <row r="207" spans="1:74" s="4" customFormat="1" ht="53.25" customHeight="1" x14ac:dyDescent="0.2">
      <c r="A207" s="16">
        <v>203</v>
      </c>
      <c r="B207" s="10">
        <v>203</v>
      </c>
      <c r="C207" s="9" t="s">
        <v>228</v>
      </c>
      <c r="D207" s="10" t="s">
        <v>239</v>
      </c>
      <c r="E207" s="13">
        <v>2</v>
      </c>
      <c r="F207" s="14">
        <v>138420.29999999999</v>
      </c>
      <c r="G207" s="12">
        <f t="shared" si="3"/>
        <v>276840.59999999998</v>
      </c>
      <c r="H207" s="22"/>
      <c r="I207" s="22"/>
      <c r="J207" s="10" t="s">
        <v>20</v>
      </c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</row>
    <row r="208" spans="1:74" s="4" customFormat="1" ht="53.25" customHeight="1" x14ac:dyDescent="0.2">
      <c r="A208" s="16">
        <v>204</v>
      </c>
      <c r="B208" s="10">
        <v>204</v>
      </c>
      <c r="C208" s="9" t="s">
        <v>238</v>
      </c>
      <c r="D208" s="10" t="s">
        <v>239</v>
      </c>
      <c r="E208" s="13">
        <v>6</v>
      </c>
      <c r="F208" s="14">
        <v>30000</v>
      </c>
      <c r="G208" s="12">
        <f t="shared" si="3"/>
        <v>180000</v>
      </c>
      <c r="H208" s="22"/>
      <c r="I208" s="22"/>
      <c r="J208" s="10" t="s">
        <v>20</v>
      </c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</row>
    <row r="209" spans="1:74" s="4" customFormat="1" ht="53.25" customHeight="1" x14ac:dyDescent="0.2">
      <c r="A209" s="16">
        <v>205</v>
      </c>
      <c r="B209" s="10">
        <v>205</v>
      </c>
      <c r="C209" s="9" t="s">
        <v>220</v>
      </c>
      <c r="D209" s="10" t="s">
        <v>191</v>
      </c>
      <c r="E209" s="13">
        <v>84000159.400000006</v>
      </c>
      <c r="F209" s="14">
        <v>1</v>
      </c>
      <c r="G209" s="12">
        <f t="shared" si="3"/>
        <v>84000159.400000006</v>
      </c>
      <c r="H209" s="22"/>
      <c r="I209" s="22"/>
      <c r="J209" s="10" t="s">
        <v>20</v>
      </c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</row>
    <row r="210" spans="1:74" s="4" customFormat="1" ht="53.25" customHeight="1" x14ac:dyDescent="0.2">
      <c r="A210" s="16">
        <v>206</v>
      </c>
      <c r="B210" s="10">
        <v>206</v>
      </c>
      <c r="C210" s="9" t="s">
        <v>240</v>
      </c>
      <c r="D210" s="10" t="s">
        <v>191</v>
      </c>
      <c r="E210" s="13">
        <v>1999363.21</v>
      </c>
      <c r="F210" s="14">
        <v>1</v>
      </c>
      <c r="G210" s="12">
        <f t="shared" si="3"/>
        <v>1999363.21</v>
      </c>
      <c r="H210" s="22"/>
      <c r="I210" s="22"/>
      <c r="J210" s="10" t="s">
        <v>20</v>
      </c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</row>
    <row r="211" spans="1:74" s="4" customFormat="1" ht="53.25" customHeight="1" x14ac:dyDescent="0.2">
      <c r="A211" s="16">
        <v>207</v>
      </c>
      <c r="B211" s="10">
        <v>207</v>
      </c>
      <c r="C211" s="9" t="s">
        <v>241</v>
      </c>
      <c r="D211" s="10" t="s">
        <v>34</v>
      </c>
      <c r="E211" s="13">
        <v>12</v>
      </c>
      <c r="F211" s="14">
        <v>11778.71</v>
      </c>
      <c r="G211" s="12">
        <f t="shared" si="3"/>
        <v>141344.51999999999</v>
      </c>
      <c r="H211" s="22"/>
      <c r="I211" s="22"/>
      <c r="J211" s="10" t="s">
        <v>20</v>
      </c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</row>
    <row r="212" spans="1:74" s="4" customFormat="1" ht="53.25" customHeight="1" x14ac:dyDescent="0.2">
      <c r="A212" s="16">
        <v>208</v>
      </c>
      <c r="B212" s="10">
        <v>208</v>
      </c>
      <c r="C212" s="9" t="s">
        <v>242</v>
      </c>
      <c r="D212" s="10" t="s">
        <v>182</v>
      </c>
      <c r="E212" s="13">
        <v>3</v>
      </c>
      <c r="F212" s="14">
        <v>10764.09</v>
      </c>
      <c r="G212" s="12">
        <f t="shared" si="3"/>
        <v>32292.27</v>
      </c>
      <c r="H212" s="22"/>
      <c r="I212" s="22"/>
      <c r="J212" s="10" t="s">
        <v>20</v>
      </c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</row>
    <row r="213" spans="1:74" s="4" customFormat="1" ht="53.25" customHeight="1" x14ac:dyDescent="0.2">
      <c r="A213" s="16">
        <v>209</v>
      </c>
      <c r="B213" s="10">
        <v>209</v>
      </c>
      <c r="C213" s="9" t="s">
        <v>240</v>
      </c>
      <c r="D213" s="10" t="s">
        <v>191</v>
      </c>
      <c r="E213" s="13">
        <v>400000</v>
      </c>
      <c r="F213" s="14">
        <v>1</v>
      </c>
      <c r="G213" s="12">
        <f t="shared" si="3"/>
        <v>400000</v>
      </c>
      <c r="H213" s="22"/>
      <c r="I213" s="22"/>
      <c r="J213" s="10" t="s">
        <v>20</v>
      </c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</row>
    <row r="214" spans="1:74" s="4" customFormat="1" ht="53.25" customHeight="1" x14ac:dyDescent="0.2">
      <c r="A214" s="16">
        <v>210</v>
      </c>
      <c r="B214" s="10">
        <v>210</v>
      </c>
      <c r="C214" s="9" t="s">
        <v>243</v>
      </c>
      <c r="D214" s="10" t="s">
        <v>71</v>
      </c>
      <c r="E214" s="13">
        <f>160</f>
        <v>160</v>
      </c>
      <c r="F214" s="14">
        <v>10000</v>
      </c>
      <c r="G214" s="12">
        <f t="shared" si="3"/>
        <v>1600000</v>
      </c>
      <c r="H214" s="22"/>
      <c r="I214" s="22"/>
      <c r="J214" s="10" t="s">
        <v>20</v>
      </c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</row>
    <row r="215" spans="1:74" s="4" customFormat="1" ht="53.25" customHeight="1" x14ac:dyDescent="0.2">
      <c r="A215" s="16">
        <v>211</v>
      </c>
      <c r="B215" s="10">
        <v>211</v>
      </c>
      <c r="C215" s="9" t="s">
        <v>244</v>
      </c>
      <c r="D215" s="10" t="s">
        <v>34</v>
      </c>
      <c r="E215" s="13">
        <v>25</v>
      </c>
      <c r="F215" s="14">
        <v>10000</v>
      </c>
      <c r="G215" s="12">
        <f t="shared" si="3"/>
        <v>250000</v>
      </c>
      <c r="H215" s="22"/>
      <c r="I215" s="22"/>
      <c r="J215" s="10" t="s">
        <v>20</v>
      </c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</row>
    <row r="216" spans="1:74" s="4" customFormat="1" ht="53.25" customHeight="1" x14ac:dyDescent="0.2">
      <c r="A216" s="16">
        <v>212</v>
      </c>
      <c r="B216" s="10">
        <v>212</v>
      </c>
      <c r="C216" s="9" t="s">
        <v>244</v>
      </c>
      <c r="D216" s="10" t="s">
        <v>107</v>
      </c>
      <c r="E216" s="13">
        <v>70</v>
      </c>
      <c r="F216" s="14">
        <v>10000</v>
      </c>
      <c r="G216" s="12">
        <f t="shared" si="3"/>
        <v>700000</v>
      </c>
      <c r="H216" s="22"/>
      <c r="I216" s="22"/>
      <c r="J216" s="10" t="s">
        <v>20</v>
      </c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</row>
    <row r="217" spans="1:74" s="4" customFormat="1" ht="53.25" customHeight="1" x14ac:dyDescent="0.2">
      <c r="A217" s="16">
        <v>213</v>
      </c>
      <c r="B217" s="8">
        <v>213</v>
      </c>
      <c r="C217" s="9" t="s">
        <v>245</v>
      </c>
      <c r="D217" s="10" t="s">
        <v>19</v>
      </c>
      <c r="E217" s="11">
        <v>600</v>
      </c>
      <c r="F217" s="11">
        <v>10000</v>
      </c>
      <c r="G217" s="12">
        <f t="shared" si="3"/>
        <v>6000000</v>
      </c>
      <c r="H217" s="21"/>
      <c r="I217" s="21"/>
      <c r="J217" s="17" t="s">
        <v>14</v>
      </c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</row>
    <row r="218" spans="1:74" s="4" customFormat="1" ht="53.25" customHeight="1" x14ac:dyDescent="0.2">
      <c r="A218" s="16">
        <v>214</v>
      </c>
      <c r="B218" s="10">
        <v>214</v>
      </c>
      <c r="C218" s="9" t="s">
        <v>244</v>
      </c>
      <c r="D218" s="10" t="s">
        <v>57</v>
      </c>
      <c r="E218" s="13">
        <v>10</v>
      </c>
      <c r="F218" s="14">
        <v>10000</v>
      </c>
      <c r="G218" s="12">
        <f t="shared" si="3"/>
        <v>100000</v>
      </c>
      <c r="H218" s="22"/>
      <c r="I218" s="22"/>
      <c r="J218" s="10" t="s">
        <v>20</v>
      </c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</row>
    <row r="219" spans="1:74" s="4" customFormat="1" ht="53.25" customHeight="1" x14ac:dyDescent="0.2">
      <c r="A219" s="16">
        <v>215</v>
      </c>
      <c r="B219" s="10">
        <v>215</v>
      </c>
      <c r="C219" s="9" t="s">
        <v>244</v>
      </c>
      <c r="D219" s="10" t="s">
        <v>57</v>
      </c>
      <c r="E219" s="13">
        <v>130</v>
      </c>
      <c r="F219" s="14">
        <v>10000</v>
      </c>
      <c r="G219" s="12">
        <f t="shared" si="3"/>
        <v>1300000</v>
      </c>
      <c r="H219" s="22"/>
      <c r="I219" s="22"/>
      <c r="J219" s="10" t="s">
        <v>20</v>
      </c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</row>
    <row r="220" spans="1:74" s="4" customFormat="1" ht="53.25" customHeight="1" x14ac:dyDescent="0.2">
      <c r="A220" s="16">
        <v>216</v>
      </c>
      <c r="B220" s="10">
        <v>216</v>
      </c>
      <c r="C220" s="9" t="s">
        <v>244</v>
      </c>
      <c r="D220" s="10" t="s">
        <v>57</v>
      </c>
      <c r="E220" s="13">
        <v>15</v>
      </c>
      <c r="F220" s="14">
        <v>10000</v>
      </c>
      <c r="G220" s="12">
        <f t="shared" si="3"/>
        <v>150000</v>
      </c>
      <c r="H220" s="22"/>
      <c r="I220" s="22"/>
      <c r="J220" s="10" t="s">
        <v>20</v>
      </c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</row>
    <row r="221" spans="1:74" s="4" customFormat="1" ht="53.25" customHeight="1" x14ac:dyDescent="0.2">
      <c r="A221" s="16">
        <v>217</v>
      </c>
      <c r="B221" s="10">
        <v>217</v>
      </c>
      <c r="C221" s="9" t="s">
        <v>244</v>
      </c>
      <c r="D221" s="10" t="s">
        <v>57</v>
      </c>
      <c r="E221" s="13">
        <v>90</v>
      </c>
      <c r="F221" s="14">
        <v>10000</v>
      </c>
      <c r="G221" s="12">
        <f t="shared" si="3"/>
        <v>900000</v>
      </c>
      <c r="H221" s="22"/>
      <c r="I221" s="22"/>
      <c r="J221" s="10" t="s">
        <v>20</v>
      </c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</row>
    <row r="222" spans="1:74" s="4" customFormat="1" ht="53.25" customHeight="1" x14ac:dyDescent="0.2">
      <c r="A222" s="16">
        <v>218</v>
      </c>
      <c r="B222" s="10">
        <v>218</v>
      </c>
      <c r="C222" s="9" t="s">
        <v>243</v>
      </c>
      <c r="D222" s="10" t="s">
        <v>71</v>
      </c>
      <c r="E222" s="13">
        <v>220</v>
      </c>
      <c r="F222" s="14">
        <v>10000</v>
      </c>
      <c r="G222" s="12">
        <f t="shared" si="3"/>
        <v>2200000</v>
      </c>
      <c r="H222" s="22"/>
      <c r="I222" s="22"/>
      <c r="J222" s="10" t="s">
        <v>20</v>
      </c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</row>
    <row r="223" spans="1:74" s="4" customFormat="1" ht="53.25" customHeight="1" x14ac:dyDescent="0.2">
      <c r="A223" s="16">
        <v>219</v>
      </c>
      <c r="B223" s="10">
        <v>219</v>
      </c>
      <c r="C223" s="9" t="s">
        <v>244</v>
      </c>
      <c r="D223" s="10" t="s">
        <v>57</v>
      </c>
      <c r="E223" s="13">
        <v>10</v>
      </c>
      <c r="F223" s="14">
        <v>10000</v>
      </c>
      <c r="G223" s="12">
        <f t="shared" si="3"/>
        <v>100000</v>
      </c>
      <c r="H223" s="22"/>
      <c r="I223" s="22"/>
      <c r="J223" s="10" t="s">
        <v>20</v>
      </c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</row>
    <row r="224" spans="1:74" s="4" customFormat="1" ht="53.25" customHeight="1" x14ac:dyDescent="0.2">
      <c r="A224" s="16">
        <v>220</v>
      </c>
      <c r="B224" s="10">
        <v>220</v>
      </c>
      <c r="C224" s="9" t="s">
        <v>244</v>
      </c>
      <c r="D224" s="10" t="s">
        <v>57</v>
      </c>
      <c r="E224" s="13">
        <v>45</v>
      </c>
      <c r="F224" s="14">
        <v>10000</v>
      </c>
      <c r="G224" s="12">
        <f t="shared" si="3"/>
        <v>450000</v>
      </c>
      <c r="H224" s="22"/>
      <c r="I224" s="22"/>
      <c r="J224" s="10" t="s">
        <v>20</v>
      </c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</row>
    <row r="225" spans="1:74" s="4" customFormat="1" ht="53.25" customHeight="1" x14ac:dyDescent="0.2">
      <c r="A225" s="16">
        <v>221</v>
      </c>
      <c r="B225" s="10">
        <v>221</v>
      </c>
      <c r="C225" s="9" t="s">
        <v>244</v>
      </c>
      <c r="D225" s="10" t="s">
        <v>57</v>
      </c>
      <c r="E225" s="13">
        <v>30</v>
      </c>
      <c r="F225" s="14">
        <v>10000</v>
      </c>
      <c r="G225" s="12">
        <f t="shared" si="3"/>
        <v>300000</v>
      </c>
      <c r="H225" s="22"/>
      <c r="I225" s="22"/>
      <c r="J225" s="10" t="s">
        <v>20</v>
      </c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</row>
    <row r="226" spans="1:74" s="4" customFormat="1" ht="53.25" customHeight="1" x14ac:dyDescent="0.2">
      <c r="A226" s="16">
        <v>222</v>
      </c>
      <c r="B226" s="10">
        <v>222</v>
      </c>
      <c r="C226" s="9" t="s">
        <v>246</v>
      </c>
      <c r="D226" s="10" t="s">
        <v>191</v>
      </c>
      <c r="E226" s="13">
        <v>10499384.91</v>
      </c>
      <c r="F226" s="14">
        <v>1</v>
      </c>
      <c r="G226" s="12">
        <f t="shared" si="3"/>
        <v>10499384.91</v>
      </c>
      <c r="H226" s="22"/>
      <c r="I226" s="22"/>
      <c r="J226" s="10" t="s">
        <v>20</v>
      </c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</row>
    <row r="227" spans="1:74" s="4" customFormat="1" ht="53.25" customHeight="1" x14ac:dyDescent="0.2">
      <c r="A227" s="16">
        <v>223</v>
      </c>
      <c r="B227" s="10">
        <v>223</v>
      </c>
      <c r="C227" s="9" t="s">
        <v>247</v>
      </c>
      <c r="D227" s="10" t="s">
        <v>168</v>
      </c>
      <c r="E227" s="13">
        <v>5000</v>
      </c>
      <c r="F227" s="14">
        <v>33.86</v>
      </c>
      <c r="G227" s="12">
        <f t="shared" si="3"/>
        <v>169300</v>
      </c>
      <c r="H227" s="22"/>
      <c r="I227" s="22"/>
      <c r="J227" s="10" t="s">
        <v>20</v>
      </c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</row>
    <row r="228" spans="1:74" s="4" customFormat="1" ht="53.25" customHeight="1" x14ac:dyDescent="0.2">
      <c r="A228" s="16">
        <v>224</v>
      </c>
      <c r="B228" s="10">
        <v>224</v>
      </c>
      <c r="C228" s="9" t="s">
        <v>248</v>
      </c>
      <c r="D228" s="10" t="s">
        <v>13</v>
      </c>
      <c r="E228" s="13">
        <v>21</v>
      </c>
      <c r="F228" s="14">
        <v>14264.99</v>
      </c>
      <c r="G228" s="12">
        <f t="shared" si="3"/>
        <v>299564.78999999998</v>
      </c>
      <c r="H228" s="22"/>
      <c r="I228" s="22"/>
      <c r="J228" s="10" t="s">
        <v>20</v>
      </c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</row>
    <row r="229" spans="1:74" s="4" customFormat="1" ht="53.25" customHeight="1" x14ac:dyDescent="0.2">
      <c r="A229" s="16">
        <v>225</v>
      </c>
      <c r="B229" s="10">
        <v>225</v>
      </c>
      <c r="C229" s="9" t="s">
        <v>249</v>
      </c>
      <c r="D229" s="10" t="s">
        <v>34</v>
      </c>
      <c r="E229" s="13">
        <v>30</v>
      </c>
      <c r="F229" s="14">
        <v>1198.71</v>
      </c>
      <c r="G229" s="12">
        <f t="shared" si="3"/>
        <v>35961.300000000003</v>
      </c>
      <c r="H229" s="22"/>
      <c r="I229" s="22"/>
      <c r="J229" s="10" t="s">
        <v>20</v>
      </c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</row>
    <row r="230" spans="1:74" s="4" customFormat="1" ht="53.25" customHeight="1" x14ac:dyDescent="0.2">
      <c r="A230" s="16">
        <v>226</v>
      </c>
      <c r="B230" s="10">
        <v>226</v>
      </c>
      <c r="C230" s="9" t="s">
        <v>250</v>
      </c>
      <c r="D230" s="10" t="s">
        <v>84</v>
      </c>
      <c r="E230" s="13">
        <v>50</v>
      </c>
      <c r="F230" s="14">
        <v>2272.58</v>
      </c>
      <c r="G230" s="12">
        <f t="shared" si="3"/>
        <v>113629</v>
      </c>
      <c r="H230" s="22"/>
      <c r="I230" s="22"/>
      <c r="J230" s="10" t="s">
        <v>20</v>
      </c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</row>
    <row r="231" spans="1:74" s="4" customFormat="1" ht="53.25" customHeight="1" x14ac:dyDescent="0.2">
      <c r="A231" s="16">
        <v>227</v>
      </c>
      <c r="B231" s="10">
        <v>227</v>
      </c>
      <c r="C231" s="9" t="s">
        <v>251</v>
      </c>
      <c r="D231" s="10" t="s">
        <v>84</v>
      </c>
      <c r="E231" s="13">
        <v>36</v>
      </c>
      <c r="F231" s="14">
        <v>18060</v>
      </c>
      <c r="G231" s="12">
        <f t="shared" si="3"/>
        <v>650160</v>
      </c>
      <c r="H231" s="22"/>
      <c r="I231" s="22"/>
      <c r="J231" s="10" t="s">
        <v>20</v>
      </c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</row>
    <row r="232" spans="1:74" s="4" customFormat="1" ht="53.25" customHeight="1" x14ac:dyDescent="0.2">
      <c r="A232" s="16">
        <v>228</v>
      </c>
      <c r="B232" s="10">
        <v>228</v>
      </c>
      <c r="C232" s="9" t="s">
        <v>252</v>
      </c>
      <c r="D232" s="10" t="s">
        <v>26</v>
      </c>
      <c r="E232" s="13">
        <v>20</v>
      </c>
      <c r="F232" s="14">
        <v>15540.96</v>
      </c>
      <c r="G232" s="12">
        <f t="shared" si="3"/>
        <v>310819.19999999995</v>
      </c>
      <c r="H232" s="22"/>
      <c r="I232" s="22"/>
      <c r="J232" s="10" t="s">
        <v>20</v>
      </c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</row>
    <row r="233" spans="1:74" s="4" customFormat="1" ht="53.25" customHeight="1" x14ac:dyDescent="0.2">
      <c r="A233" s="16">
        <v>229</v>
      </c>
      <c r="B233" s="10">
        <v>229</v>
      </c>
      <c r="C233" s="9" t="s">
        <v>246</v>
      </c>
      <c r="D233" s="10" t="s">
        <v>191</v>
      </c>
      <c r="E233" s="13">
        <v>3989180.8</v>
      </c>
      <c r="F233" s="14">
        <v>1</v>
      </c>
      <c r="G233" s="12">
        <f t="shared" si="3"/>
        <v>3989180.8</v>
      </c>
      <c r="H233" s="22"/>
      <c r="I233" s="22"/>
      <c r="J233" s="10" t="s">
        <v>20</v>
      </c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</row>
    <row r="234" spans="1:74" s="4" customFormat="1" ht="53.25" customHeight="1" x14ac:dyDescent="0.2">
      <c r="A234" s="16">
        <v>230</v>
      </c>
      <c r="B234" s="10">
        <v>230</v>
      </c>
      <c r="C234" s="9" t="s">
        <v>253</v>
      </c>
      <c r="D234" s="10" t="s">
        <v>34</v>
      </c>
      <c r="E234" s="13">
        <v>20</v>
      </c>
      <c r="F234" s="14">
        <v>9700.4500000000007</v>
      </c>
      <c r="G234" s="12">
        <f t="shared" si="3"/>
        <v>194009</v>
      </c>
      <c r="H234" s="22"/>
      <c r="I234" s="22"/>
      <c r="J234" s="10" t="s">
        <v>20</v>
      </c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</row>
    <row r="235" spans="1:74" s="4" customFormat="1" ht="53.25" customHeight="1" x14ac:dyDescent="0.2">
      <c r="A235" s="16">
        <v>231</v>
      </c>
      <c r="B235" s="10">
        <v>231</v>
      </c>
      <c r="C235" s="9" t="s">
        <v>254</v>
      </c>
      <c r="D235" s="10" t="s">
        <v>34</v>
      </c>
      <c r="E235" s="13">
        <v>100</v>
      </c>
      <c r="F235" s="14">
        <v>42743.37</v>
      </c>
      <c r="G235" s="12">
        <f t="shared" si="3"/>
        <v>4274337</v>
      </c>
      <c r="H235" s="22"/>
      <c r="I235" s="22"/>
      <c r="J235" s="10" t="s">
        <v>20</v>
      </c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</row>
    <row r="236" spans="1:74" s="4" customFormat="1" ht="53.25" customHeight="1" x14ac:dyDescent="0.2">
      <c r="A236" s="16">
        <v>232</v>
      </c>
      <c r="B236" s="10">
        <v>232</v>
      </c>
      <c r="C236" s="9" t="s">
        <v>255</v>
      </c>
      <c r="D236" s="10" t="s">
        <v>191</v>
      </c>
      <c r="E236" s="13">
        <v>7999654</v>
      </c>
      <c r="F236" s="14">
        <v>1</v>
      </c>
      <c r="G236" s="12">
        <f t="shared" si="3"/>
        <v>7999654</v>
      </c>
      <c r="H236" s="22"/>
      <c r="I236" s="22"/>
      <c r="J236" s="10" t="s">
        <v>20</v>
      </c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</row>
    <row r="237" spans="1:74" s="4" customFormat="1" ht="53.25" customHeight="1" x14ac:dyDescent="0.2">
      <c r="A237" s="16">
        <v>233</v>
      </c>
      <c r="B237" s="10">
        <v>233</v>
      </c>
      <c r="C237" s="9" t="s">
        <v>255</v>
      </c>
      <c r="D237" s="10" t="s">
        <v>191</v>
      </c>
      <c r="E237" s="13">
        <v>3000000</v>
      </c>
      <c r="F237" s="14">
        <v>1</v>
      </c>
      <c r="G237" s="12">
        <f t="shared" si="3"/>
        <v>3000000</v>
      </c>
      <c r="H237" s="22"/>
      <c r="I237" s="22"/>
      <c r="J237" s="10" t="s">
        <v>20</v>
      </c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</row>
    <row r="238" spans="1:74" s="4" customFormat="1" ht="53.25" customHeight="1" x14ac:dyDescent="0.2">
      <c r="A238" s="16">
        <v>234</v>
      </c>
      <c r="B238" s="10">
        <v>234</v>
      </c>
      <c r="C238" s="9" t="s">
        <v>256</v>
      </c>
      <c r="D238" s="10" t="s">
        <v>191</v>
      </c>
      <c r="E238" s="13">
        <v>6000000</v>
      </c>
      <c r="F238" s="14">
        <v>1</v>
      </c>
      <c r="G238" s="12">
        <f t="shared" si="3"/>
        <v>6000000</v>
      </c>
      <c r="H238" s="22"/>
      <c r="I238" s="22"/>
      <c r="J238" s="10" t="s">
        <v>20</v>
      </c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</row>
    <row r="239" spans="1:74" s="4" customFormat="1" ht="53.25" customHeight="1" x14ac:dyDescent="0.2">
      <c r="A239" s="16">
        <v>235</v>
      </c>
      <c r="B239" s="10">
        <v>235</v>
      </c>
      <c r="C239" s="9" t="s">
        <v>256</v>
      </c>
      <c r="D239" s="10" t="s">
        <v>191</v>
      </c>
      <c r="E239" s="13">
        <v>5000000</v>
      </c>
      <c r="F239" s="14">
        <v>1</v>
      </c>
      <c r="G239" s="12">
        <f t="shared" si="3"/>
        <v>5000000</v>
      </c>
      <c r="H239" s="22"/>
      <c r="I239" s="22"/>
      <c r="J239" s="10" t="s">
        <v>20</v>
      </c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</row>
    <row r="240" spans="1:74" s="4" customFormat="1" ht="53.25" customHeight="1" x14ac:dyDescent="0.2">
      <c r="A240" s="16">
        <v>236</v>
      </c>
      <c r="B240" s="10">
        <v>236</v>
      </c>
      <c r="C240" s="9" t="s">
        <v>257</v>
      </c>
      <c r="D240" s="10" t="s">
        <v>34</v>
      </c>
      <c r="E240" s="13">
        <v>2</v>
      </c>
      <c r="F240" s="14">
        <v>24716.67</v>
      </c>
      <c r="G240" s="12">
        <f t="shared" si="3"/>
        <v>49433.34</v>
      </c>
      <c r="H240" s="22"/>
      <c r="I240" s="22"/>
      <c r="J240" s="10" t="s">
        <v>20</v>
      </c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</row>
    <row r="241" spans="1:74" s="4" customFormat="1" ht="53.25" customHeight="1" x14ac:dyDescent="0.2">
      <c r="A241" s="16">
        <v>237</v>
      </c>
      <c r="B241" s="10">
        <v>237</v>
      </c>
      <c r="C241" s="9" t="s">
        <v>258</v>
      </c>
      <c r="D241" s="10" t="s">
        <v>71</v>
      </c>
      <c r="E241" s="13">
        <v>6</v>
      </c>
      <c r="F241" s="14">
        <v>16346.1</v>
      </c>
      <c r="G241" s="12">
        <f t="shared" si="3"/>
        <v>98076.6</v>
      </c>
      <c r="H241" s="22"/>
      <c r="I241" s="22"/>
      <c r="J241" s="10" t="s">
        <v>20</v>
      </c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</row>
    <row r="242" spans="1:74" s="4" customFormat="1" ht="53.25" customHeight="1" x14ac:dyDescent="0.2">
      <c r="A242" s="16">
        <v>238</v>
      </c>
      <c r="B242" s="10">
        <v>238</v>
      </c>
      <c r="C242" s="9" t="s">
        <v>259</v>
      </c>
      <c r="D242" s="10" t="s">
        <v>34</v>
      </c>
      <c r="E242" s="13">
        <v>10</v>
      </c>
      <c r="F242" s="14">
        <v>5528.34</v>
      </c>
      <c r="G242" s="12">
        <f t="shared" si="3"/>
        <v>55283.4</v>
      </c>
      <c r="H242" s="22"/>
      <c r="I242" s="22"/>
      <c r="J242" s="10" t="s">
        <v>20</v>
      </c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</row>
    <row r="243" spans="1:74" s="4" customFormat="1" ht="53.25" customHeight="1" x14ac:dyDescent="0.2">
      <c r="A243" s="16">
        <v>239</v>
      </c>
      <c r="B243" s="10">
        <v>239</v>
      </c>
      <c r="C243" s="9" t="s">
        <v>260</v>
      </c>
      <c r="D243" s="10" t="s">
        <v>13</v>
      </c>
      <c r="E243" s="13">
        <v>15</v>
      </c>
      <c r="F243" s="14">
        <v>21811.23</v>
      </c>
      <c r="G243" s="12">
        <f t="shared" si="3"/>
        <v>327168.45</v>
      </c>
      <c r="H243" s="22"/>
      <c r="I243" s="22"/>
      <c r="J243" s="10" t="s">
        <v>20</v>
      </c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</row>
    <row r="244" spans="1:74" s="4" customFormat="1" ht="53.25" customHeight="1" x14ac:dyDescent="0.2">
      <c r="A244" s="16">
        <v>240</v>
      </c>
      <c r="B244" s="10">
        <v>240</v>
      </c>
      <c r="C244" s="9" t="s">
        <v>261</v>
      </c>
      <c r="D244" s="10" t="s">
        <v>84</v>
      </c>
      <c r="E244" s="13">
        <v>10</v>
      </c>
      <c r="F244" s="14">
        <v>6020</v>
      </c>
      <c r="G244" s="12">
        <f t="shared" si="3"/>
        <v>60200</v>
      </c>
      <c r="H244" s="22"/>
      <c r="I244" s="22"/>
      <c r="J244" s="10" t="s">
        <v>20</v>
      </c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</row>
    <row r="245" spans="1:74" s="4" customFormat="1" ht="53.25" customHeight="1" x14ac:dyDescent="0.2">
      <c r="A245" s="16">
        <v>241</v>
      </c>
      <c r="B245" s="10">
        <v>241</v>
      </c>
      <c r="C245" s="9" t="s">
        <v>262</v>
      </c>
      <c r="D245" s="10" t="s">
        <v>84</v>
      </c>
      <c r="E245" s="13">
        <v>10</v>
      </c>
      <c r="F245" s="14">
        <v>30100</v>
      </c>
      <c r="G245" s="12">
        <f t="shared" si="3"/>
        <v>301000</v>
      </c>
      <c r="H245" s="22"/>
      <c r="I245" s="22"/>
      <c r="J245" s="10" t="s">
        <v>20</v>
      </c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</row>
    <row r="246" spans="1:74" s="4" customFormat="1" ht="53.25" customHeight="1" x14ac:dyDescent="0.2">
      <c r="A246" s="16">
        <v>242</v>
      </c>
      <c r="B246" s="10">
        <v>242</v>
      </c>
      <c r="C246" s="9" t="s">
        <v>263</v>
      </c>
      <c r="D246" s="10" t="s">
        <v>84</v>
      </c>
      <c r="E246" s="13">
        <v>10</v>
      </c>
      <c r="F246" s="14">
        <v>30100</v>
      </c>
      <c r="G246" s="12">
        <f t="shared" si="3"/>
        <v>301000</v>
      </c>
      <c r="H246" s="22"/>
      <c r="I246" s="22"/>
      <c r="J246" s="10" t="s">
        <v>20</v>
      </c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</row>
    <row r="247" spans="1:74" s="4" customFormat="1" ht="53.25" customHeight="1" x14ac:dyDescent="0.2">
      <c r="A247" s="16">
        <v>243</v>
      </c>
      <c r="B247" s="10">
        <v>243</v>
      </c>
      <c r="C247" s="9" t="s">
        <v>264</v>
      </c>
      <c r="D247" s="10" t="s">
        <v>265</v>
      </c>
      <c r="E247" s="13">
        <v>2</v>
      </c>
      <c r="F247" s="14">
        <v>80496</v>
      </c>
      <c r="G247" s="12">
        <f t="shared" si="3"/>
        <v>160992</v>
      </c>
      <c r="H247" s="22"/>
      <c r="I247" s="22"/>
      <c r="J247" s="10" t="s">
        <v>20</v>
      </c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</row>
    <row r="248" spans="1:74" s="4" customFormat="1" ht="53.25" customHeight="1" x14ac:dyDescent="0.2">
      <c r="A248" s="16">
        <v>244</v>
      </c>
      <c r="B248" s="10">
        <v>244</v>
      </c>
      <c r="C248" s="9" t="s">
        <v>264</v>
      </c>
      <c r="D248" s="10" t="s">
        <v>24</v>
      </c>
      <c r="E248" s="13">
        <v>1</v>
      </c>
      <c r="F248" s="14">
        <v>80496</v>
      </c>
      <c r="G248" s="12">
        <f t="shared" si="3"/>
        <v>80496</v>
      </c>
      <c r="H248" s="22"/>
      <c r="I248" s="22"/>
      <c r="J248" s="10" t="s">
        <v>20</v>
      </c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</row>
    <row r="249" spans="1:74" s="4" customFormat="1" ht="53.25" customHeight="1" x14ac:dyDescent="0.2">
      <c r="A249" s="16">
        <v>245</v>
      </c>
      <c r="B249" s="10">
        <v>245</v>
      </c>
      <c r="C249" s="9" t="s">
        <v>266</v>
      </c>
      <c r="D249" s="10" t="s">
        <v>101</v>
      </c>
      <c r="E249" s="13">
        <v>1</v>
      </c>
      <c r="F249" s="14">
        <v>37000</v>
      </c>
      <c r="G249" s="12">
        <f t="shared" si="3"/>
        <v>37000</v>
      </c>
      <c r="H249" s="22"/>
      <c r="I249" s="22"/>
      <c r="J249" s="10" t="s">
        <v>20</v>
      </c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</row>
    <row r="250" spans="1:74" s="4" customFormat="1" ht="53.25" customHeight="1" x14ac:dyDescent="0.2">
      <c r="A250" s="16">
        <v>246</v>
      </c>
      <c r="B250" s="10">
        <v>246</v>
      </c>
      <c r="C250" s="9" t="s">
        <v>267</v>
      </c>
      <c r="D250" s="10" t="s">
        <v>191</v>
      </c>
      <c r="E250" s="13">
        <v>12948550.210000001</v>
      </c>
      <c r="F250" s="14">
        <v>1</v>
      </c>
      <c r="G250" s="12">
        <f t="shared" si="3"/>
        <v>12948550.210000001</v>
      </c>
      <c r="H250" s="22"/>
      <c r="I250" s="22"/>
      <c r="J250" s="10" t="s">
        <v>20</v>
      </c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</row>
    <row r="251" spans="1:74" s="4" customFormat="1" ht="53.25" customHeight="1" x14ac:dyDescent="0.2">
      <c r="A251" s="16">
        <v>247</v>
      </c>
      <c r="B251" s="10">
        <v>247</v>
      </c>
      <c r="C251" s="9" t="s">
        <v>268</v>
      </c>
      <c r="D251" s="10" t="s">
        <v>269</v>
      </c>
      <c r="E251" s="13">
        <v>2</v>
      </c>
      <c r="F251" s="14">
        <v>90400</v>
      </c>
      <c r="G251" s="12">
        <f t="shared" si="3"/>
        <v>180800</v>
      </c>
      <c r="H251" s="22"/>
      <c r="I251" s="22"/>
      <c r="J251" s="10" t="s">
        <v>20</v>
      </c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</row>
    <row r="252" spans="1:74" s="4" customFormat="1" ht="53.25" customHeight="1" x14ac:dyDescent="0.2">
      <c r="A252" s="16">
        <v>248</v>
      </c>
      <c r="B252" s="8">
        <v>248</v>
      </c>
      <c r="C252" s="9" t="s">
        <v>270</v>
      </c>
      <c r="D252" s="10" t="s">
        <v>26</v>
      </c>
      <c r="E252" s="11">
        <v>100</v>
      </c>
      <c r="F252" s="11">
        <v>628.45000000000005</v>
      </c>
      <c r="G252" s="12">
        <f t="shared" si="3"/>
        <v>62845.000000000007</v>
      </c>
      <c r="H252" s="21"/>
      <c r="I252" s="21"/>
      <c r="J252" s="17" t="s">
        <v>14</v>
      </c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</row>
    <row r="253" spans="1:74" s="4" customFormat="1" ht="53.25" customHeight="1" x14ac:dyDescent="0.2">
      <c r="A253" s="16">
        <v>249</v>
      </c>
      <c r="B253" s="10">
        <v>249</v>
      </c>
      <c r="C253" s="9" t="s">
        <v>271</v>
      </c>
      <c r="D253" s="10" t="s">
        <v>30</v>
      </c>
      <c r="E253" s="13">
        <v>10</v>
      </c>
      <c r="F253" s="14">
        <v>107350</v>
      </c>
      <c r="G253" s="12">
        <f t="shared" si="3"/>
        <v>1073500</v>
      </c>
      <c r="H253" s="22"/>
      <c r="I253" s="22"/>
      <c r="J253" s="10" t="s">
        <v>20</v>
      </c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</row>
    <row r="254" spans="1:74" s="4" customFormat="1" ht="53.25" customHeight="1" x14ac:dyDescent="0.2">
      <c r="A254" s="16">
        <v>250</v>
      </c>
      <c r="B254" s="10">
        <v>250</v>
      </c>
      <c r="C254" s="9" t="s">
        <v>272</v>
      </c>
      <c r="D254" s="10" t="s">
        <v>30</v>
      </c>
      <c r="E254" s="13">
        <v>220</v>
      </c>
      <c r="F254" s="14">
        <v>75710</v>
      </c>
      <c r="G254" s="12">
        <f t="shared" si="3"/>
        <v>16656200</v>
      </c>
      <c r="H254" s="22"/>
      <c r="I254" s="22"/>
      <c r="J254" s="10" t="s">
        <v>20</v>
      </c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</row>
    <row r="255" spans="1:74" s="4" customFormat="1" ht="53.25" customHeight="1" x14ac:dyDescent="0.2">
      <c r="A255" s="16">
        <v>251</v>
      </c>
      <c r="B255" s="10">
        <v>251</v>
      </c>
      <c r="C255" s="9" t="s">
        <v>273</v>
      </c>
      <c r="D255" s="10" t="s">
        <v>57</v>
      </c>
      <c r="E255" s="13">
        <v>3</v>
      </c>
      <c r="F255" s="14">
        <v>149291.32999999999</v>
      </c>
      <c r="G255" s="12">
        <f t="shared" si="3"/>
        <v>447873.99</v>
      </c>
      <c r="H255" s="22"/>
      <c r="I255" s="22"/>
      <c r="J255" s="10" t="s">
        <v>20</v>
      </c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</row>
    <row r="256" spans="1:74" s="4" customFormat="1" ht="53.25" customHeight="1" x14ac:dyDescent="0.2">
      <c r="A256" s="16">
        <v>252</v>
      </c>
      <c r="B256" s="10">
        <v>252</v>
      </c>
      <c r="C256" s="9" t="s">
        <v>274</v>
      </c>
      <c r="D256" s="10" t="s">
        <v>30</v>
      </c>
      <c r="E256" s="13">
        <v>235</v>
      </c>
      <c r="F256" s="14">
        <v>94000</v>
      </c>
      <c r="G256" s="12">
        <f t="shared" si="3"/>
        <v>22090000</v>
      </c>
      <c r="H256" s="22"/>
      <c r="I256" s="22"/>
      <c r="J256" s="10" t="s">
        <v>20</v>
      </c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</row>
    <row r="257" spans="1:74" s="4" customFormat="1" ht="53.25" customHeight="1" x14ac:dyDescent="0.2">
      <c r="A257" s="16">
        <v>253</v>
      </c>
      <c r="B257" s="10">
        <v>253</v>
      </c>
      <c r="C257" s="9" t="s">
        <v>275</v>
      </c>
      <c r="D257" s="10" t="s">
        <v>30</v>
      </c>
      <c r="E257" s="13">
        <v>30</v>
      </c>
      <c r="F257" s="14">
        <v>62050</v>
      </c>
      <c r="G257" s="12">
        <f t="shared" si="3"/>
        <v>1861500</v>
      </c>
      <c r="H257" s="22"/>
      <c r="I257" s="22"/>
      <c r="J257" s="10" t="s">
        <v>20</v>
      </c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</row>
    <row r="258" spans="1:74" s="4" customFormat="1" ht="53.25" customHeight="1" x14ac:dyDescent="0.2">
      <c r="A258" s="16">
        <v>254</v>
      </c>
      <c r="B258" s="10">
        <v>254</v>
      </c>
      <c r="C258" s="9" t="s">
        <v>276</v>
      </c>
      <c r="D258" s="10" t="s">
        <v>44</v>
      </c>
      <c r="E258" s="13">
        <v>1</v>
      </c>
      <c r="F258" s="14">
        <v>3068.2</v>
      </c>
      <c r="G258" s="12">
        <f t="shared" si="3"/>
        <v>3068.2</v>
      </c>
      <c r="H258" s="22"/>
      <c r="I258" s="22"/>
      <c r="J258" s="10" t="s">
        <v>20</v>
      </c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</row>
    <row r="259" spans="1:74" s="4" customFormat="1" ht="53.25" customHeight="1" x14ac:dyDescent="0.2">
      <c r="A259" s="16">
        <v>255</v>
      </c>
      <c r="B259" s="10">
        <v>255</v>
      </c>
      <c r="C259" s="9" t="s">
        <v>258</v>
      </c>
      <c r="D259" s="10" t="s">
        <v>44</v>
      </c>
      <c r="E259" s="13">
        <v>1</v>
      </c>
      <c r="F259" s="14">
        <v>16346.1</v>
      </c>
      <c r="G259" s="12">
        <f t="shared" si="3"/>
        <v>16346.1</v>
      </c>
      <c r="H259" s="22"/>
      <c r="I259" s="22"/>
      <c r="J259" s="10" t="s">
        <v>20</v>
      </c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</row>
    <row r="260" spans="1:74" s="4" customFormat="1" ht="53.25" customHeight="1" x14ac:dyDescent="0.2">
      <c r="A260" s="16">
        <v>256</v>
      </c>
      <c r="B260" s="10">
        <v>256</v>
      </c>
      <c r="C260" s="9" t="s">
        <v>277</v>
      </c>
      <c r="D260" s="10" t="s">
        <v>30</v>
      </c>
      <c r="E260" s="13">
        <v>40</v>
      </c>
      <c r="F260" s="14">
        <v>13900</v>
      </c>
      <c r="G260" s="12">
        <f t="shared" si="3"/>
        <v>556000</v>
      </c>
      <c r="H260" s="22"/>
      <c r="I260" s="22"/>
      <c r="J260" s="10" t="s">
        <v>20</v>
      </c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</row>
    <row r="261" spans="1:74" s="4" customFormat="1" ht="53.25" customHeight="1" x14ac:dyDescent="0.2">
      <c r="A261" s="16">
        <v>257</v>
      </c>
      <c r="B261" s="10">
        <v>257</v>
      </c>
      <c r="C261" s="9" t="s">
        <v>278</v>
      </c>
      <c r="D261" s="10" t="s">
        <v>30</v>
      </c>
      <c r="E261" s="13">
        <v>40</v>
      </c>
      <c r="F261" s="14">
        <v>13900</v>
      </c>
      <c r="G261" s="12">
        <f t="shared" ref="G261:G324" si="4">+E261*F261</f>
        <v>556000</v>
      </c>
      <c r="H261" s="22"/>
      <c r="I261" s="22"/>
      <c r="J261" s="10" t="s">
        <v>20</v>
      </c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</row>
    <row r="262" spans="1:74" s="4" customFormat="1" ht="53.25" customHeight="1" x14ac:dyDescent="0.2">
      <c r="A262" s="16">
        <v>258</v>
      </c>
      <c r="B262" s="10">
        <v>258</v>
      </c>
      <c r="C262" s="9" t="s">
        <v>279</v>
      </c>
      <c r="D262" s="10" t="s">
        <v>44</v>
      </c>
      <c r="E262" s="13">
        <v>1</v>
      </c>
      <c r="F262" s="14">
        <v>4232</v>
      </c>
      <c r="G262" s="12">
        <f t="shared" si="4"/>
        <v>4232</v>
      </c>
      <c r="H262" s="22"/>
      <c r="I262" s="22"/>
      <c r="J262" s="10" t="s">
        <v>20</v>
      </c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</row>
    <row r="263" spans="1:74" s="4" customFormat="1" ht="53.25" customHeight="1" x14ac:dyDescent="0.2">
      <c r="A263" s="16">
        <v>259</v>
      </c>
      <c r="B263" s="10">
        <v>259</v>
      </c>
      <c r="C263" s="9" t="s">
        <v>280</v>
      </c>
      <c r="D263" s="10" t="s">
        <v>57</v>
      </c>
      <c r="E263" s="13">
        <v>4</v>
      </c>
      <c r="F263" s="14">
        <v>10803.33</v>
      </c>
      <c r="G263" s="12">
        <f t="shared" si="4"/>
        <v>43213.32</v>
      </c>
      <c r="H263" s="22"/>
      <c r="I263" s="22"/>
      <c r="J263" s="10" t="s">
        <v>20</v>
      </c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</row>
    <row r="264" spans="1:74" s="4" customFormat="1" ht="53.25" customHeight="1" x14ac:dyDescent="0.2">
      <c r="A264" s="16">
        <v>260</v>
      </c>
      <c r="B264" s="10">
        <v>260</v>
      </c>
      <c r="C264" s="9" t="s">
        <v>281</v>
      </c>
      <c r="D264" s="10" t="s">
        <v>57</v>
      </c>
      <c r="E264" s="13">
        <v>1</v>
      </c>
      <c r="F264" s="14">
        <v>62914.66</v>
      </c>
      <c r="G264" s="12">
        <f t="shared" si="4"/>
        <v>62914.66</v>
      </c>
      <c r="H264" s="22"/>
      <c r="I264" s="22"/>
      <c r="J264" s="10" t="s">
        <v>20</v>
      </c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</row>
    <row r="265" spans="1:74" s="4" customFormat="1" ht="53.25" customHeight="1" x14ac:dyDescent="0.2">
      <c r="A265" s="16">
        <v>261</v>
      </c>
      <c r="B265" s="10">
        <v>261</v>
      </c>
      <c r="C265" s="9" t="s">
        <v>282</v>
      </c>
      <c r="D265" s="10" t="s">
        <v>26</v>
      </c>
      <c r="E265" s="13">
        <v>250</v>
      </c>
      <c r="F265" s="14">
        <v>43946</v>
      </c>
      <c r="G265" s="12">
        <f t="shared" si="4"/>
        <v>10986500</v>
      </c>
      <c r="H265" s="22"/>
      <c r="I265" s="22"/>
      <c r="J265" s="10" t="s">
        <v>20</v>
      </c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</row>
    <row r="266" spans="1:74" s="4" customFormat="1" ht="53.25" customHeight="1" x14ac:dyDescent="0.2">
      <c r="A266" s="16">
        <v>262</v>
      </c>
      <c r="B266" s="10">
        <v>262</v>
      </c>
      <c r="C266" s="9" t="s">
        <v>283</v>
      </c>
      <c r="D266" s="10" t="s">
        <v>26</v>
      </c>
      <c r="E266" s="13">
        <v>20</v>
      </c>
      <c r="F266" s="14">
        <v>8295.7800000000007</v>
      </c>
      <c r="G266" s="12">
        <f t="shared" si="4"/>
        <v>165915.6</v>
      </c>
      <c r="H266" s="22"/>
      <c r="I266" s="22"/>
      <c r="J266" s="10" t="s">
        <v>20</v>
      </c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</row>
    <row r="267" spans="1:74" s="4" customFormat="1" ht="53.25" customHeight="1" x14ac:dyDescent="0.2">
      <c r="A267" s="16">
        <v>263</v>
      </c>
      <c r="B267" s="10">
        <v>263</v>
      </c>
      <c r="C267" s="9" t="s">
        <v>284</v>
      </c>
      <c r="D267" s="10" t="s">
        <v>30</v>
      </c>
      <c r="E267" s="13">
        <v>50</v>
      </c>
      <c r="F267" s="14">
        <v>10000</v>
      </c>
      <c r="G267" s="12">
        <f t="shared" si="4"/>
        <v>500000</v>
      </c>
      <c r="H267" s="22"/>
      <c r="I267" s="22"/>
      <c r="J267" s="10" t="s">
        <v>20</v>
      </c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</row>
    <row r="268" spans="1:74" s="4" customFormat="1" ht="53.25" customHeight="1" x14ac:dyDescent="0.2">
      <c r="A268" s="16">
        <v>264</v>
      </c>
      <c r="B268" s="8">
        <v>264</v>
      </c>
      <c r="C268" s="9" t="s">
        <v>285</v>
      </c>
      <c r="D268" s="10" t="s">
        <v>26</v>
      </c>
      <c r="E268" s="11">
        <v>10</v>
      </c>
      <c r="F268" s="11">
        <v>4508.1400000000003</v>
      </c>
      <c r="G268" s="12">
        <f t="shared" si="4"/>
        <v>45081.4</v>
      </c>
      <c r="H268" s="21"/>
      <c r="I268" s="21"/>
      <c r="J268" s="17" t="s">
        <v>14</v>
      </c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</row>
    <row r="269" spans="1:74" s="4" customFormat="1" ht="53.25" customHeight="1" x14ac:dyDescent="0.2">
      <c r="A269" s="16">
        <v>265</v>
      </c>
      <c r="B269" s="10">
        <v>265</v>
      </c>
      <c r="C269" s="9" t="s">
        <v>286</v>
      </c>
      <c r="D269" s="10" t="s">
        <v>57</v>
      </c>
      <c r="E269" s="13">
        <v>4</v>
      </c>
      <c r="F269" s="14">
        <v>22653.7</v>
      </c>
      <c r="G269" s="12">
        <f t="shared" si="4"/>
        <v>90614.8</v>
      </c>
      <c r="H269" s="22"/>
      <c r="I269" s="22"/>
      <c r="J269" s="10" t="s">
        <v>20</v>
      </c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</row>
    <row r="270" spans="1:74" s="4" customFormat="1" ht="53.25" customHeight="1" x14ac:dyDescent="0.2">
      <c r="A270" s="16">
        <v>266</v>
      </c>
      <c r="B270" s="10">
        <v>266</v>
      </c>
      <c r="C270" s="9" t="s">
        <v>287</v>
      </c>
      <c r="D270" s="10" t="s">
        <v>26</v>
      </c>
      <c r="E270" s="13">
        <v>100</v>
      </c>
      <c r="F270" s="14">
        <v>62608</v>
      </c>
      <c r="G270" s="12">
        <f t="shared" si="4"/>
        <v>6260800</v>
      </c>
      <c r="H270" s="22"/>
      <c r="I270" s="22"/>
      <c r="J270" s="10" t="s">
        <v>20</v>
      </c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</row>
    <row r="271" spans="1:74" s="4" customFormat="1" ht="53.25" customHeight="1" x14ac:dyDescent="0.2">
      <c r="A271" s="16">
        <v>267</v>
      </c>
      <c r="B271" s="8">
        <v>267</v>
      </c>
      <c r="C271" s="9" t="s">
        <v>288</v>
      </c>
      <c r="D271" s="10" t="s">
        <v>26</v>
      </c>
      <c r="E271" s="11">
        <v>3</v>
      </c>
      <c r="F271" s="11">
        <v>125098.98</v>
      </c>
      <c r="G271" s="12">
        <f t="shared" si="4"/>
        <v>375296.94</v>
      </c>
      <c r="H271" s="21"/>
      <c r="I271" s="21"/>
      <c r="J271" s="17" t="s">
        <v>14</v>
      </c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</row>
    <row r="272" spans="1:74" s="4" customFormat="1" ht="53.25" customHeight="1" x14ac:dyDescent="0.2">
      <c r="A272" s="16">
        <v>268</v>
      </c>
      <c r="B272" s="10">
        <v>268</v>
      </c>
      <c r="C272" s="9" t="s">
        <v>289</v>
      </c>
      <c r="D272" s="10" t="s">
        <v>26</v>
      </c>
      <c r="E272" s="13">
        <v>10</v>
      </c>
      <c r="F272" s="14">
        <v>110000</v>
      </c>
      <c r="G272" s="12">
        <f t="shared" si="4"/>
        <v>1100000</v>
      </c>
      <c r="H272" s="22"/>
      <c r="I272" s="22"/>
      <c r="J272" s="10" t="s">
        <v>20</v>
      </c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</row>
    <row r="273" spans="1:74" s="4" customFormat="1" ht="53.25" customHeight="1" x14ac:dyDescent="0.2">
      <c r="A273" s="16">
        <v>269</v>
      </c>
      <c r="B273" s="10">
        <v>269</v>
      </c>
      <c r="C273" s="9" t="s">
        <v>290</v>
      </c>
      <c r="D273" s="10" t="s">
        <v>26</v>
      </c>
      <c r="E273" s="13">
        <f>50+100</f>
        <v>150</v>
      </c>
      <c r="F273" s="14">
        <v>625.98</v>
      </c>
      <c r="G273" s="12">
        <f t="shared" si="4"/>
        <v>93897</v>
      </c>
      <c r="H273" s="22"/>
      <c r="I273" s="22"/>
      <c r="J273" s="10" t="s">
        <v>20</v>
      </c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</row>
    <row r="274" spans="1:74" s="4" customFormat="1" ht="53.25" customHeight="1" x14ac:dyDescent="0.2">
      <c r="A274" s="16">
        <v>270</v>
      </c>
      <c r="B274" s="8">
        <v>270</v>
      </c>
      <c r="C274" s="9" t="s">
        <v>291</v>
      </c>
      <c r="D274" s="10" t="s">
        <v>26</v>
      </c>
      <c r="E274" s="11">
        <v>1220</v>
      </c>
      <c r="F274" s="11">
        <v>555.45000000000005</v>
      </c>
      <c r="G274" s="12">
        <f t="shared" si="4"/>
        <v>677649</v>
      </c>
      <c r="H274" s="21"/>
      <c r="I274" s="21"/>
      <c r="J274" s="17" t="s">
        <v>14</v>
      </c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</row>
    <row r="275" spans="1:74" s="4" customFormat="1" ht="53.25" customHeight="1" x14ac:dyDescent="0.2">
      <c r="A275" s="16">
        <v>271</v>
      </c>
      <c r="B275" s="10">
        <v>271</v>
      </c>
      <c r="C275" s="9" t="s">
        <v>292</v>
      </c>
      <c r="D275" s="10" t="s">
        <v>26</v>
      </c>
      <c r="E275" s="13">
        <v>100</v>
      </c>
      <c r="F275" s="14">
        <v>7161.6</v>
      </c>
      <c r="G275" s="12">
        <f t="shared" si="4"/>
        <v>716160</v>
      </c>
      <c r="H275" s="22"/>
      <c r="I275" s="22"/>
      <c r="J275" s="10" t="s">
        <v>20</v>
      </c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</row>
    <row r="276" spans="1:74" s="4" customFormat="1" ht="53.25" customHeight="1" x14ac:dyDescent="0.2">
      <c r="A276" s="16">
        <v>272</v>
      </c>
      <c r="B276" s="10">
        <v>272</v>
      </c>
      <c r="C276" s="9" t="s">
        <v>293</v>
      </c>
      <c r="D276" s="10" t="s">
        <v>294</v>
      </c>
      <c r="E276" s="13">
        <v>1</v>
      </c>
      <c r="F276" s="14">
        <v>62000</v>
      </c>
      <c r="G276" s="12">
        <f t="shared" si="4"/>
        <v>62000</v>
      </c>
      <c r="H276" s="22"/>
      <c r="I276" s="22"/>
      <c r="J276" s="10" t="s">
        <v>20</v>
      </c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</row>
    <row r="277" spans="1:74" s="4" customFormat="1" ht="53.25" customHeight="1" x14ac:dyDescent="0.2">
      <c r="A277" s="16">
        <v>273</v>
      </c>
      <c r="B277" s="10">
        <v>273</v>
      </c>
      <c r="C277" s="9" t="s">
        <v>295</v>
      </c>
      <c r="D277" s="10" t="s">
        <v>30</v>
      </c>
      <c r="E277" s="13">
        <v>1</v>
      </c>
      <c r="F277" s="14">
        <v>45000</v>
      </c>
      <c r="G277" s="12">
        <f t="shared" si="4"/>
        <v>45000</v>
      </c>
      <c r="H277" s="22"/>
      <c r="I277" s="22"/>
      <c r="J277" s="10" t="s">
        <v>20</v>
      </c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</row>
    <row r="278" spans="1:74" s="4" customFormat="1" ht="53.25" customHeight="1" x14ac:dyDescent="0.2">
      <c r="A278" s="16">
        <v>274</v>
      </c>
      <c r="B278" s="10">
        <v>274</v>
      </c>
      <c r="C278" s="9" t="s">
        <v>264</v>
      </c>
      <c r="D278" s="10" t="s">
        <v>30</v>
      </c>
      <c r="E278" s="13">
        <v>1</v>
      </c>
      <c r="F278" s="14">
        <v>80496</v>
      </c>
      <c r="G278" s="12">
        <f t="shared" si="4"/>
        <v>80496</v>
      </c>
      <c r="H278" s="22"/>
      <c r="I278" s="22"/>
      <c r="J278" s="10" t="s">
        <v>20</v>
      </c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</row>
    <row r="279" spans="1:74" s="4" customFormat="1" ht="53.25" customHeight="1" x14ac:dyDescent="0.2">
      <c r="A279" s="16">
        <v>275</v>
      </c>
      <c r="B279" s="10">
        <v>275</v>
      </c>
      <c r="C279" s="9" t="s">
        <v>296</v>
      </c>
      <c r="D279" s="10" t="s">
        <v>30</v>
      </c>
      <c r="E279" s="13">
        <v>2</v>
      </c>
      <c r="F279" s="14">
        <v>30000</v>
      </c>
      <c r="G279" s="12">
        <f t="shared" si="4"/>
        <v>60000</v>
      </c>
      <c r="H279" s="22"/>
      <c r="I279" s="22"/>
      <c r="J279" s="10" t="s">
        <v>20</v>
      </c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</row>
    <row r="280" spans="1:74" s="4" customFormat="1" ht="53.25" customHeight="1" x14ac:dyDescent="0.2">
      <c r="A280" s="16">
        <v>276</v>
      </c>
      <c r="B280" s="10">
        <v>276</v>
      </c>
      <c r="C280" s="9" t="s">
        <v>297</v>
      </c>
      <c r="D280" s="10" t="s">
        <v>30</v>
      </c>
      <c r="E280" s="13">
        <v>1</v>
      </c>
      <c r="F280" s="14">
        <v>1360520</v>
      </c>
      <c r="G280" s="12">
        <f t="shared" si="4"/>
        <v>1360520</v>
      </c>
      <c r="H280" s="22"/>
      <c r="I280" s="22"/>
      <c r="J280" s="10" t="s">
        <v>20</v>
      </c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</row>
    <row r="281" spans="1:74" s="4" customFormat="1" ht="53.25" customHeight="1" x14ac:dyDescent="0.2">
      <c r="A281" s="16">
        <v>277</v>
      </c>
      <c r="B281" s="10">
        <v>277</v>
      </c>
      <c r="C281" s="9" t="s">
        <v>298</v>
      </c>
      <c r="D281" s="10" t="s">
        <v>30</v>
      </c>
      <c r="E281" s="13">
        <v>1</v>
      </c>
      <c r="F281" s="14">
        <v>52000</v>
      </c>
      <c r="G281" s="12">
        <f t="shared" si="4"/>
        <v>52000</v>
      </c>
      <c r="H281" s="22"/>
      <c r="I281" s="22"/>
      <c r="J281" s="10" t="s">
        <v>20</v>
      </c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</row>
    <row r="282" spans="1:74" s="4" customFormat="1" ht="53.25" customHeight="1" x14ac:dyDescent="0.2">
      <c r="A282" s="16">
        <v>278</v>
      </c>
      <c r="B282" s="10">
        <v>278</v>
      </c>
      <c r="C282" s="9" t="s">
        <v>299</v>
      </c>
      <c r="D282" s="10" t="s">
        <v>30</v>
      </c>
      <c r="E282" s="13">
        <v>10</v>
      </c>
      <c r="F282" s="14">
        <v>10000</v>
      </c>
      <c r="G282" s="12">
        <f t="shared" si="4"/>
        <v>100000</v>
      </c>
      <c r="H282" s="22"/>
      <c r="I282" s="22"/>
      <c r="J282" s="10" t="s">
        <v>20</v>
      </c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</row>
    <row r="283" spans="1:74" s="4" customFormat="1" ht="53.25" customHeight="1" x14ac:dyDescent="0.2">
      <c r="A283" s="16">
        <v>279</v>
      </c>
      <c r="B283" s="10">
        <v>279</v>
      </c>
      <c r="C283" s="9" t="s">
        <v>267</v>
      </c>
      <c r="D283" s="10" t="s">
        <v>191</v>
      </c>
      <c r="E283" s="13">
        <v>19931569.489999998</v>
      </c>
      <c r="F283" s="14">
        <v>1</v>
      </c>
      <c r="G283" s="12">
        <f t="shared" si="4"/>
        <v>19931569.489999998</v>
      </c>
      <c r="H283" s="22"/>
      <c r="I283" s="22"/>
      <c r="J283" s="10" t="s">
        <v>20</v>
      </c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</row>
    <row r="284" spans="1:74" s="4" customFormat="1" ht="53.25" customHeight="1" x14ac:dyDescent="0.2">
      <c r="A284" s="16">
        <v>280</v>
      </c>
      <c r="B284" s="10">
        <v>280</v>
      </c>
      <c r="C284" s="9" t="s">
        <v>296</v>
      </c>
      <c r="D284" s="10" t="s">
        <v>30</v>
      </c>
      <c r="E284" s="13">
        <v>10</v>
      </c>
      <c r="F284" s="14">
        <v>30000</v>
      </c>
      <c r="G284" s="12">
        <f t="shared" si="4"/>
        <v>300000</v>
      </c>
      <c r="H284" s="22"/>
      <c r="I284" s="22"/>
      <c r="J284" s="10" t="s">
        <v>20</v>
      </c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</row>
    <row r="285" spans="1:74" s="4" customFormat="1" ht="53.25" customHeight="1" x14ac:dyDescent="0.2">
      <c r="A285" s="16">
        <v>281</v>
      </c>
      <c r="B285" s="10">
        <v>281</v>
      </c>
      <c r="C285" s="9" t="s">
        <v>293</v>
      </c>
      <c r="D285" s="10" t="s">
        <v>30</v>
      </c>
      <c r="E285" s="13">
        <v>2</v>
      </c>
      <c r="F285" s="14">
        <v>62000</v>
      </c>
      <c r="G285" s="12">
        <f t="shared" si="4"/>
        <v>124000</v>
      </c>
      <c r="H285" s="22"/>
      <c r="I285" s="22"/>
      <c r="J285" s="10" t="s">
        <v>20</v>
      </c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</row>
    <row r="286" spans="1:74" s="4" customFormat="1" ht="53.25" customHeight="1" x14ac:dyDescent="0.2">
      <c r="A286" s="16">
        <v>282</v>
      </c>
      <c r="B286" s="10">
        <v>282</v>
      </c>
      <c r="C286" s="9" t="s">
        <v>300</v>
      </c>
      <c r="D286" s="10" t="s">
        <v>30</v>
      </c>
      <c r="E286" s="13">
        <v>35</v>
      </c>
      <c r="F286" s="14">
        <v>35000</v>
      </c>
      <c r="G286" s="12">
        <f t="shared" si="4"/>
        <v>1225000</v>
      </c>
      <c r="H286" s="22"/>
      <c r="I286" s="22"/>
      <c r="J286" s="10" t="s">
        <v>20</v>
      </c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</row>
    <row r="287" spans="1:74" s="4" customFormat="1" ht="53.25" customHeight="1" x14ac:dyDescent="0.2">
      <c r="A287" s="16">
        <v>283</v>
      </c>
      <c r="B287" s="10">
        <v>283</v>
      </c>
      <c r="C287" s="9" t="s">
        <v>298</v>
      </c>
      <c r="D287" s="10" t="s">
        <v>30</v>
      </c>
      <c r="E287" s="13">
        <v>10</v>
      </c>
      <c r="F287" s="14">
        <v>52000</v>
      </c>
      <c r="G287" s="12">
        <f t="shared" si="4"/>
        <v>520000</v>
      </c>
      <c r="H287" s="22"/>
      <c r="I287" s="22"/>
      <c r="J287" s="10" t="s">
        <v>20</v>
      </c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</row>
    <row r="288" spans="1:74" s="4" customFormat="1" ht="53.25" customHeight="1" x14ac:dyDescent="0.2">
      <c r="A288" s="16">
        <v>284</v>
      </c>
      <c r="B288" s="10">
        <v>284</v>
      </c>
      <c r="C288" s="9" t="s">
        <v>301</v>
      </c>
      <c r="D288" s="10" t="s">
        <v>30</v>
      </c>
      <c r="E288" s="13">
        <v>20</v>
      </c>
      <c r="F288" s="14">
        <v>3586.62</v>
      </c>
      <c r="G288" s="12">
        <f t="shared" si="4"/>
        <v>71732.399999999994</v>
      </c>
      <c r="H288" s="22"/>
      <c r="I288" s="22"/>
      <c r="J288" s="10" t="s">
        <v>20</v>
      </c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</row>
    <row r="289" spans="1:74" s="4" customFormat="1" ht="53.25" customHeight="1" x14ac:dyDescent="0.2">
      <c r="A289" s="16">
        <v>285</v>
      </c>
      <c r="B289" s="10">
        <v>285</v>
      </c>
      <c r="C289" s="9" t="s">
        <v>302</v>
      </c>
      <c r="D289" s="10" t="s">
        <v>191</v>
      </c>
      <c r="E289" s="13">
        <v>2499764.5</v>
      </c>
      <c r="F289" s="14">
        <v>1</v>
      </c>
      <c r="G289" s="12">
        <f t="shared" si="4"/>
        <v>2499764.5</v>
      </c>
      <c r="H289" s="22"/>
      <c r="I289" s="22"/>
      <c r="J289" s="10" t="s">
        <v>20</v>
      </c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</row>
    <row r="290" spans="1:74" s="4" customFormat="1" ht="53.25" customHeight="1" x14ac:dyDescent="0.2">
      <c r="A290" s="16">
        <v>286</v>
      </c>
      <c r="B290" s="10">
        <v>286</v>
      </c>
      <c r="C290" s="9" t="s">
        <v>303</v>
      </c>
      <c r="D290" s="10" t="s">
        <v>13</v>
      </c>
      <c r="E290" s="13">
        <v>3</v>
      </c>
      <c r="F290" s="14">
        <v>233078.5</v>
      </c>
      <c r="G290" s="12">
        <f t="shared" si="4"/>
        <v>699235.5</v>
      </c>
      <c r="H290" s="22"/>
      <c r="I290" s="22"/>
      <c r="J290" s="10" t="s">
        <v>20</v>
      </c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</row>
    <row r="291" spans="1:74" s="4" customFormat="1" ht="53.25" customHeight="1" x14ac:dyDescent="0.2">
      <c r="A291" s="16">
        <v>287</v>
      </c>
      <c r="B291" s="10">
        <v>287</v>
      </c>
      <c r="C291" s="9" t="s">
        <v>302</v>
      </c>
      <c r="D291" s="10" t="s">
        <v>191</v>
      </c>
      <c r="E291" s="13">
        <v>1500000</v>
      </c>
      <c r="F291" s="14">
        <v>1</v>
      </c>
      <c r="G291" s="12">
        <f t="shared" si="4"/>
        <v>1500000</v>
      </c>
      <c r="H291" s="22"/>
      <c r="I291" s="22"/>
      <c r="J291" s="10" t="s">
        <v>20</v>
      </c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</row>
    <row r="292" spans="1:74" s="4" customFormat="1" ht="53.25" customHeight="1" x14ac:dyDescent="0.2">
      <c r="A292" s="16">
        <v>288</v>
      </c>
      <c r="B292" s="10">
        <v>288</v>
      </c>
      <c r="C292" s="9" t="s">
        <v>304</v>
      </c>
      <c r="D292" s="10" t="s">
        <v>34</v>
      </c>
      <c r="E292" s="13">
        <v>50</v>
      </c>
      <c r="F292" s="14">
        <v>2537.65</v>
      </c>
      <c r="G292" s="12">
        <f t="shared" si="4"/>
        <v>126882.5</v>
      </c>
      <c r="H292" s="22"/>
      <c r="I292" s="22"/>
      <c r="J292" s="10" t="s">
        <v>20</v>
      </c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</row>
    <row r="293" spans="1:74" s="4" customFormat="1" ht="53.25" customHeight="1" x14ac:dyDescent="0.2">
      <c r="A293" s="16">
        <v>289</v>
      </c>
      <c r="B293" s="10">
        <v>289</v>
      </c>
      <c r="C293" s="9" t="s">
        <v>305</v>
      </c>
      <c r="D293" s="10" t="s">
        <v>191</v>
      </c>
      <c r="E293" s="13">
        <v>6999117.5</v>
      </c>
      <c r="F293" s="14">
        <v>1</v>
      </c>
      <c r="G293" s="12">
        <f t="shared" si="4"/>
        <v>6999117.5</v>
      </c>
      <c r="H293" s="22"/>
      <c r="I293" s="22"/>
      <c r="J293" s="10" t="s">
        <v>20</v>
      </c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</row>
    <row r="294" spans="1:74" s="4" customFormat="1" ht="53.25" customHeight="1" x14ac:dyDescent="0.2">
      <c r="A294" s="16">
        <v>290</v>
      </c>
      <c r="B294" s="10">
        <v>290</v>
      </c>
      <c r="C294" s="9" t="s">
        <v>306</v>
      </c>
      <c r="D294" s="10" t="s">
        <v>294</v>
      </c>
      <c r="E294" s="13">
        <v>50</v>
      </c>
      <c r="F294" s="14">
        <v>585.07000000000005</v>
      </c>
      <c r="G294" s="12">
        <f t="shared" si="4"/>
        <v>29253.500000000004</v>
      </c>
      <c r="H294" s="22"/>
      <c r="I294" s="22"/>
      <c r="J294" s="10" t="s">
        <v>20</v>
      </c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</row>
    <row r="295" spans="1:74" s="4" customFormat="1" ht="53.25" customHeight="1" x14ac:dyDescent="0.2">
      <c r="A295" s="16">
        <v>291</v>
      </c>
      <c r="B295" s="10">
        <v>291</v>
      </c>
      <c r="C295" s="9" t="s">
        <v>305</v>
      </c>
      <c r="D295" s="10" t="s">
        <v>191</v>
      </c>
      <c r="E295" s="13">
        <v>2970746.5</v>
      </c>
      <c r="F295" s="14">
        <v>1</v>
      </c>
      <c r="G295" s="12">
        <f t="shared" si="4"/>
        <v>2970746.5</v>
      </c>
      <c r="H295" s="22"/>
      <c r="I295" s="22"/>
      <c r="J295" s="10" t="s">
        <v>20</v>
      </c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</row>
    <row r="296" spans="1:74" s="4" customFormat="1" ht="53.25" customHeight="1" x14ac:dyDescent="0.2">
      <c r="A296" s="16">
        <v>292</v>
      </c>
      <c r="B296" s="10">
        <v>292</v>
      </c>
      <c r="C296" s="9" t="s">
        <v>307</v>
      </c>
      <c r="D296" s="10" t="s">
        <v>191</v>
      </c>
      <c r="E296" s="13">
        <v>6999575.2400000002</v>
      </c>
      <c r="F296" s="14">
        <v>1</v>
      </c>
      <c r="G296" s="12">
        <f t="shared" si="4"/>
        <v>6999575.2400000002</v>
      </c>
      <c r="H296" s="22"/>
      <c r="I296" s="22"/>
      <c r="J296" s="10" t="s">
        <v>20</v>
      </c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</row>
    <row r="297" spans="1:74" s="4" customFormat="1" ht="53.25" customHeight="1" x14ac:dyDescent="0.2">
      <c r="A297" s="16">
        <v>293</v>
      </c>
      <c r="B297" s="10">
        <v>293</v>
      </c>
      <c r="C297" s="9" t="s">
        <v>308</v>
      </c>
      <c r="D297" s="10" t="s">
        <v>34</v>
      </c>
      <c r="E297" s="13">
        <v>4</v>
      </c>
      <c r="F297" s="14">
        <v>2106.19</v>
      </c>
      <c r="G297" s="12">
        <f t="shared" si="4"/>
        <v>8424.76</v>
      </c>
      <c r="H297" s="22"/>
      <c r="I297" s="22"/>
      <c r="J297" s="10" t="s">
        <v>20</v>
      </c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</row>
    <row r="298" spans="1:74" s="4" customFormat="1" ht="53.25" customHeight="1" x14ac:dyDescent="0.2">
      <c r="A298" s="16">
        <v>294</v>
      </c>
      <c r="B298" s="10">
        <v>294</v>
      </c>
      <c r="C298" s="9" t="s">
        <v>309</v>
      </c>
      <c r="D298" s="10" t="s">
        <v>22</v>
      </c>
      <c r="E298" s="13">
        <v>4</v>
      </c>
      <c r="F298" s="14">
        <v>13750</v>
      </c>
      <c r="G298" s="12">
        <f t="shared" si="4"/>
        <v>55000</v>
      </c>
      <c r="H298" s="22"/>
      <c r="I298" s="22"/>
      <c r="J298" s="10" t="s">
        <v>20</v>
      </c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</row>
    <row r="299" spans="1:74" s="4" customFormat="1" ht="53.25" customHeight="1" x14ac:dyDescent="0.2">
      <c r="A299" s="16">
        <v>295</v>
      </c>
      <c r="B299" s="10">
        <v>295</v>
      </c>
      <c r="C299" s="9" t="s">
        <v>307</v>
      </c>
      <c r="D299" s="10" t="s">
        <v>191</v>
      </c>
      <c r="E299" s="13">
        <v>2500000</v>
      </c>
      <c r="F299" s="14">
        <v>1</v>
      </c>
      <c r="G299" s="12">
        <f t="shared" si="4"/>
        <v>2500000</v>
      </c>
      <c r="H299" s="22"/>
      <c r="I299" s="22"/>
      <c r="J299" s="10" t="s">
        <v>20</v>
      </c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</row>
    <row r="300" spans="1:74" s="4" customFormat="1" ht="53.25" customHeight="1" x14ac:dyDescent="0.2">
      <c r="A300" s="16">
        <v>296</v>
      </c>
      <c r="B300" s="10">
        <v>296</v>
      </c>
      <c r="C300" s="9" t="s">
        <v>310</v>
      </c>
      <c r="D300" s="10" t="s">
        <v>13</v>
      </c>
      <c r="E300" s="13">
        <v>1</v>
      </c>
      <c r="F300" s="14">
        <v>42623.65</v>
      </c>
      <c r="G300" s="12">
        <f t="shared" si="4"/>
        <v>42623.65</v>
      </c>
      <c r="H300" s="22"/>
      <c r="I300" s="22"/>
      <c r="J300" s="10" t="s">
        <v>20</v>
      </c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</row>
    <row r="301" spans="1:74" s="4" customFormat="1" ht="53.25" customHeight="1" x14ac:dyDescent="0.2">
      <c r="A301" s="16">
        <v>297</v>
      </c>
      <c r="B301" s="10">
        <v>297</v>
      </c>
      <c r="C301" s="9" t="s">
        <v>311</v>
      </c>
      <c r="D301" s="10" t="s">
        <v>191</v>
      </c>
      <c r="E301" s="13">
        <v>7471728.7800000003</v>
      </c>
      <c r="F301" s="14">
        <v>1</v>
      </c>
      <c r="G301" s="12">
        <f t="shared" si="4"/>
        <v>7471728.7800000003</v>
      </c>
      <c r="H301" s="22"/>
      <c r="I301" s="22"/>
      <c r="J301" s="10" t="s">
        <v>20</v>
      </c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</row>
    <row r="302" spans="1:74" s="4" customFormat="1" ht="53.25" customHeight="1" x14ac:dyDescent="0.2">
      <c r="A302" s="16">
        <v>298</v>
      </c>
      <c r="B302" s="8">
        <v>298</v>
      </c>
      <c r="C302" s="9" t="s">
        <v>312</v>
      </c>
      <c r="D302" s="10" t="s">
        <v>66</v>
      </c>
      <c r="E302" s="11">
        <v>200</v>
      </c>
      <c r="F302" s="11">
        <v>430.61</v>
      </c>
      <c r="G302" s="12">
        <f t="shared" si="4"/>
        <v>86122</v>
      </c>
      <c r="H302" s="21"/>
      <c r="I302" s="21"/>
      <c r="J302" s="17" t="s">
        <v>14</v>
      </c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</row>
    <row r="303" spans="1:74" s="4" customFormat="1" ht="53.25" customHeight="1" x14ac:dyDescent="0.2">
      <c r="A303" s="16">
        <v>299</v>
      </c>
      <c r="B303" s="10">
        <v>299</v>
      </c>
      <c r="C303" s="9" t="s">
        <v>313</v>
      </c>
      <c r="D303" s="10" t="s">
        <v>24</v>
      </c>
      <c r="E303" s="13">
        <v>1</v>
      </c>
      <c r="F303" s="14">
        <v>1345460</v>
      </c>
      <c r="G303" s="12">
        <f t="shared" si="4"/>
        <v>1345460</v>
      </c>
      <c r="H303" s="22"/>
      <c r="I303" s="22"/>
      <c r="J303" s="10" t="s">
        <v>20</v>
      </c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</row>
    <row r="304" spans="1:74" s="4" customFormat="1" ht="53.25" customHeight="1" x14ac:dyDescent="0.2">
      <c r="A304" s="16">
        <v>300</v>
      </c>
      <c r="B304" s="10">
        <v>300</v>
      </c>
      <c r="C304" s="9" t="s">
        <v>314</v>
      </c>
      <c r="D304" s="10" t="s">
        <v>34</v>
      </c>
      <c r="E304" s="13">
        <v>5</v>
      </c>
      <c r="F304" s="14">
        <v>1335.2</v>
      </c>
      <c r="G304" s="12">
        <f t="shared" si="4"/>
        <v>6676</v>
      </c>
      <c r="H304" s="22"/>
      <c r="I304" s="22"/>
      <c r="J304" s="10" t="s">
        <v>20</v>
      </c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</row>
    <row r="305" spans="1:74" s="4" customFormat="1" ht="53.25" customHeight="1" x14ac:dyDescent="0.2">
      <c r="A305" s="16">
        <v>301</v>
      </c>
      <c r="B305" s="10">
        <v>301</v>
      </c>
      <c r="C305" s="9" t="s">
        <v>315</v>
      </c>
      <c r="D305" s="10" t="s">
        <v>168</v>
      </c>
      <c r="E305" s="13">
        <v>50</v>
      </c>
      <c r="F305" s="14">
        <v>1995</v>
      </c>
      <c r="G305" s="12">
        <f t="shared" si="4"/>
        <v>99750</v>
      </c>
      <c r="H305" s="22"/>
      <c r="I305" s="22"/>
      <c r="J305" s="10" t="s">
        <v>20</v>
      </c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</row>
    <row r="306" spans="1:74" s="4" customFormat="1" ht="53.25" customHeight="1" x14ac:dyDescent="0.2">
      <c r="A306" s="16">
        <v>302</v>
      </c>
      <c r="B306" s="10">
        <v>302</v>
      </c>
      <c r="C306" s="9" t="s">
        <v>316</v>
      </c>
      <c r="D306" s="10" t="s">
        <v>168</v>
      </c>
      <c r="E306" s="13">
        <v>2000</v>
      </c>
      <c r="F306" s="14">
        <v>252.86</v>
      </c>
      <c r="G306" s="12">
        <f t="shared" si="4"/>
        <v>505720</v>
      </c>
      <c r="H306" s="22"/>
      <c r="I306" s="22"/>
      <c r="J306" s="10" t="s">
        <v>20</v>
      </c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</row>
    <row r="307" spans="1:74" s="4" customFormat="1" ht="53.25" customHeight="1" x14ac:dyDescent="0.2">
      <c r="A307" s="16">
        <v>303</v>
      </c>
      <c r="B307" s="10">
        <v>303</v>
      </c>
      <c r="C307" s="9" t="s">
        <v>317</v>
      </c>
      <c r="D307" s="10" t="s">
        <v>34</v>
      </c>
      <c r="E307" s="13">
        <v>5</v>
      </c>
      <c r="F307" s="14">
        <v>13155</v>
      </c>
      <c r="G307" s="12">
        <f t="shared" si="4"/>
        <v>65775</v>
      </c>
      <c r="H307" s="22"/>
      <c r="I307" s="22"/>
      <c r="J307" s="10" t="s">
        <v>20</v>
      </c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</row>
    <row r="308" spans="1:74" s="4" customFormat="1" ht="53.25" customHeight="1" x14ac:dyDescent="0.2">
      <c r="A308" s="16">
        <v>304</v>
      </c>
      <c r="B308" s="10">
        <v>304</v>
      </c>
      <c r="C308" s="9" t="s">
        <v>318</v>
      </c>
      <c r="D308" s="10" t="s">
        <v>34</v>
      </c>
      <c r="E308" s="13">
        <v>2</v>
      </c>
      <c r="F308" s="14">
        <v>13532.33</v>
      </c>
      <c r="G308" s="12">
        <f t="shared" si="4"/>
        <v>27064.66</v>
      </c>
      <c r="H308" s="22"/>
      <c r="I308" s="22"/>
      <c r="J308" s="10" t="s">
        <v>20</v>
      </c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</row>
    <row r="309" spans="1:74" s="4" customFormat="1" ht="53.25" customHeight="1" x14ac:dyDescent="0.2">
      <c r="A309" s="16">
        <v>305</v>
      </c>
      <c r="B309" s="10">
        <v>305</v>
      </c>
      <c r="C309" s="9" t="s">
        <v>319</v>
      </c>
      <c r="D309" s="10" t="s">
        <v>34</v>
      </c>
      <c r="E309" s="13">
        <v>2</v>
      </c>
      <c r="F309" s="14">
        <v>17060.79</v>
      </c>
      <c r="G309" s="12">
        <f t="shared" si="4"/>
        <v>34121.58</v>
      </c>
      <c r="H309" s="22"/>
      <c r="I309" s="22"/>
      <c r="J309" s="10" t="s">
        <v>20</v>
      </c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</row>
    <row r="310" spans="1:74" s="4" customFormat="1" ht="53.25" customHeight="1" x14ac:dyDescent="0.2">
      <c r="A310" s="16">
        <v>306</v>
      </c>
      <c r="B310" s="10">
        <v>306</v>
      </c>
      <c r="C310" s="9" t="s">
        <v>315</v>
      </c>
      <c r="D310" s="10" t="s">
        <v>34</v>
      </c>
      <c r="E310" s="13">
        <v>10</v>
      </c>
      <c r="F310" s="14">
        <v>1995</v>
      </c>
      <c r="G310" s="12">
        <f t="shared" si="4"/>
        <v>19950</v>
      </c>
      <c r="H310" s="22"/>
      <c r="I310" s="22"/>
      <c r="J310" s="10" t="s">
        <v>20</v>
      </c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</row>
    <row r="311" spans="1:74" s="4" customFormat="1" ht="53.25" customHeight="1" x14ac:dyDescent="0.2">
      <c r="A311" s="16">
        <v>307</v>
      </c>
      <c r="B311" s="10">
        <v>307</v>
      </c>
      <c r="C311" s="9" t="s">
        <v>320</v>
      </c>
      <c r="D311" s="10" t="s">
        <v>34</v>
      </c>
      <c r="E311" s="13">
        <v>2</v>
      </c>
      <c r="F311" s="14">
        <v>20950</v>
      </c>
      <c r="G311" s="12">
        <f t="shared" si="4"/>
        <v>41900</v>
      </c>
      <c r="H311" s="22"/>
      <c r="I311" s="22"/>
      <c r="J311" s="10" t="s">
        <v>20</v>
      </c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</row>
    <row r="312" spans="1:74" s="4" customFormat="1" ht="53.25" customHeight="1" x14ac:dyDescent="0.2">
      <c r="A312" s="16">
        <v>308</v>
      </c>
      <c r="B312" s="10">
        <v>308</v>
      </c>
      <c r="C312" s="9" t="s">
        <v>321</v>
      </c>
      <c r="D312" s="10" t="s">
        <v>34</v>
      </c>
      <c r="E312" s="13">
        <v>2</v>
      </c>
      <c r="F312" s="14">
        <v>21272.15</v>
      </c>
      <c r="G312" s="12">
        <f t="shared" si="4"/>
        <v>42544.3</v>
      </c>
      <c r="H312" s="22"/>
      <c r="I312" s="22"/>
      <c r="J312" s="10" t="s">
        <v>20</v>
      </c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</row>
    <row r="313" spans="1:74" s="4" customFormat="1" ht="53.25" customHeight="1" x14ac:dyDescent="0.2">
      <c r="A313" s="16">
        <v>309</v>
      </c>
      <c r="B313" s="10">
        <v>309</v>
      </c>
      <c r="C313" s="9" t="s">
        <v>322</v>
      </c>
      <c r="D313" s="10" t="s">
        <v>34</v>
      </c>
      <c r="E313" s="13">
        <v>2</v>
      </c>
      <c r="F313" s="14">
        <v>21249.93</v>
      </c>
      <c r="G313" s="12">
        <f t="shared" si="4"/>
        <v>42499.86</v>
      </c>
      <c r="H313" s="22"/>
      <c r="I313" s="22"/>
      <c r="J313" s="10" t="s">
        <v>20</v>
      </c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</row>
    <row r="314" spans="1:74" s="4" customFormat="1" ht="53.25" customHeight="1" x14ac:dyDescent="0.2">
      <c r="A314" s="16">
        <v>310</v>
      </c>
      <c r="B314" s="10">
        <v>310</v>
      </c>
      <c r="C314" s="9" t="s">
        <v>323</v>
      </c>
      <c r="D314" s="10" t="s">
        <v>34</v>
      </c>
      <c r="E314" s="13">
        <v>1</v>
      </c>
      <c r="F314" s="14">
        <v>47258.7</v>
      </c>
      <c r="G314" s="12">
        <f t="shared" si="4"/>
        <v>47258.7</v>
      </c>
      <c r="H314" s="22"/>
      <c r="I314" s="22"/>
      <c r="J314" s="10" t="s">
        <v>20</v>
      </c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</row>
    <row r="315" spans="1:74" s="4" customFormat="1" ht="53.25" customHeight="1" x14ac:dyDescent="0.2">
      <c r="A315" s="16">
        <v>311</v>
      </c>
      <c r="B315" s="10">
        <v>311</v>
      </c>
      <c r="C315" s="9" t="s">
        <v>324</v>
      </c>
      <c r="D315" s="10" t="s">
        <v>34</v>
      </c>
      <c r="E315" s="13">
        <v>5</v>
      </c>
      <c r="F315" s="14">
        <v>2890</v>
      </c>
      <c r="G315" s="12">
        <f t="shared" si="4"/>
        <v>14450</v>
      </c>
      <c r="H315" s="22"/>
      <c r="I315" s="22"/>
      <c r="J315" s="10" t="s">
        <v>20</v>
      </c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</row>
    <row r="316" spans="1:74" s="4" customFormat="1" ht="53.25" customHeight="1" x14ac:dyDescent="0.2">
      <c r="A316" s="16">
        <v>312</v>
      </c>
      <c r="B316" s="10">
        <v>312</v>
      </c>
      <c r="C316" s="9" t="s">
        <v>325</v>
      </c>
      <c r="D316" s="10" t="s">
        <v>34</v>
      </c>
      <c r="E316" s="13">
        <v>1</v>
      </c>
      <c r="F316" s="14">
        <v>45745.8</v>
      </c>
      <c r="G316" s="12">
        <f t="shared" si="4"/>
        <v>45745.8</v>
      </c>
      <c r="H316" s="22"/>
      <c r="I316" s="22"/>
      <c r="J316" s="10" t="s">
        <v>20</v>
      </c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</row>
    <row r="317" spans="1:74" s="4" customFormat="1" ht="53.25" customHeight="1" x14ac:dyDescent="0.2">
      <c r="A317" s="16">
        <v>313</v>
      </c>
      <c r="B317" s="10">
        <v>313</v>
      </c>
      <c r="C317" s="9" t="s">
        <v>326</v>
      </c>
      <c r="D317" s="10" t="s">
        <v>34</v>
      </c>
      <c r="E317" s="13">
        <v>1</v>
      </c>
      <c r="F317" s="14">
        <v>3451.33</v>
      </c>
      <c r="G317" s="12">
        <f t="shared" si="4"/>
        <v>3451.33</v>
      </c>
      <c r="H317" s="22"/>
      <c r="I317" s="22"/>
      <c r="J317" s="10" t="s">
        <v>20</v>
      </c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</row>
    <row r="318" spans="1:74" s="4" customFormat="1" ht="53.25" customHeight="1" x14ac:dyDescent="0.2">
      <c r="A318" s="16">
        <v>314</v>
      </c>
      <c r="B318" s="10">
        <v>314</v>
      </c>
      <c r="C318" s="9" t="s">
        <v>327</v>
      </c>
      <c r="D318" s="10" t="s">
        <v>34</v>
      </c>
      <c r="E318" s="13">
        <v>2</v>
      </c>
      <c r="F318" s="14">
        <v>11131.22</v>
      </c>
      <c r="G318" s="12">
        <f t="shared" si="4"/>
        <v>22262.44</v>
      </c>
      <c r="H318" s="22"/>
      <c r="I318" s="22"/>
      <c r="J318" s="10" t="s">
        <v>20</v>
      </c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</row>
    <row r="319" spans="1:74" s="4" customFormat="1" ht="53.25" customHeight="1" x14ac:dyDescent="0.2">
      <c r="A319" s="16">
        <v>315</v>
      </c>
      <c r="B319" s="10">
        <v>315</v>
      </c>
      <c r="C319" s="9" t="s">
        <v>328</v>
      </c>
      <c r="D319" s="10" t="s">
        <v>182</v>
      </c>
      <c r="E319" s="13">
        <v>7</v>
      </c>
      <c r="F319" s="14">
        <v>60546.17</v>
      </c>
      <c r="G319" s="12">
        <f t="shared" si="4"/>
        <v>423823.19</v>
      </c>
      <c r="H319" s="22"/>
      <c r="I319" s="22"/>
      <c r="J319" s="10" t="s">
        <v>20</v>
      </c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</row>
    <row r="320" spans="1:74" s="4" customFormat="1" ht="53.25" customHeight="1" x14ac:dyDescent="0.2">
      <c r="A320" s="16">
        <v>316</v>
      </c>
      <c r="B320" s="10">
        <v>316</v>
      </c>
      <c r="C320" s="9" t="s">
        <v>329</v>
      </c>
      <c r="D320" s="10" t="s">
        <v>34</v>
      </c>
      <c r="E320" s="13">
        <v>1</v>
      </c>
      <c r="F320" s="14">
        <v>120399.3</v>
      </c>
      <c r="G320" s="12">
        <f t="shared" si="4"/>
        <v>120399.3</v>
      </c>
      <c r="H320" s="22"/>
      <c r="I320" s="22"/>
      <c r="J320" s="10" t="s">
        <v>20</v>
      </c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</row>
    <row r="321" spans="1:74" s="4" customFormat="1" ht="53.25" customHeight="1" x14ac:dyDescent="0.2">
      <c r="A321" s="16">
        <v>317</v>
      </c>
      <c r="B321" s="10">
        <v>317</v>
      </c>
      <c r="C321" s="9" t="s">
        <v>330</v>
      </c>
      <c r="D321" s="10" t="s">
        <v>34</v>
      </c>
      <c r="E321" s="13">
        <v>2</v>
      </c>
      <c r="F321" s="14">
        <v>6471.79</v>
      </c>
      <c r="G321" s="12">
        <f t="shared" si="4"/>
        <v>12943.58</v>
      </c>
      <c r="H321" s="22"/>
      <c r="I321" s="22"/>
      <c r="J321" s="10" t="s">
        <v>20</v>
      </c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</row>
    <row r="322" spans="1:74" s="4" customFormat="1" ht="53.25" customHeight="1" x14ac:dyDescent="0.2">
      <c r="A322" s="16">
        <v>318</v>
      </c>
      <c r="B322" s="10">
        <v>318</v>
      </c>
      <c r="C322" s="9" t="s">
        <v>331</v>
      </c>
      <c r="D322" s="10" t="s">
        <v>34</v>
      </c>
      <c r="E322" s="13">
        <v>5</v>
      </c>
      <c r="F322" s="14">
        <v>3146</v>
      </c>
      <c r="G322" s="12">
        <f t="shared" si="4"/>
        <v>15730</v>
      </c>
      <c r="H322" s="22"/>
      <c r="I322" s="22"/>
      <c r="J322" s="10" t="s">
        <v>20</v>
      </c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</row>
    <row r="323" spans="1:74" s="4" customFormat="1" ht="53.25" customHeight="1" x14ac:dyDescent="0.2">
      <c r="A323" s="16">
        <v>319</v>
      </c>
      <c r="B323" s="10">
        <v>319</v>
      </c>
      <c r="C323" s="9" t="s">
        <v>332</v>
      </c>
      <c r="D323" s="10" t="s">
        <v>34</v>
      </c>
      <c r="E323" s="13">
        <v>2</v>
      </c>
      <c r="F323" s="14">
        <v>30784.63</v>
      </c>
      <c r="G323" s="12">
        <f t="shared" si="4"/>
        <v>61569.26</v>
      </c>
      <c r="H323" s="22"/>
      <c r="I323" s="22"/>
      <c r="J323" s="10" t="s">
        <v>20</v>
      </c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</row>
    <row r="324" spans="1:74" s="4" customFormat="1" ht="53.25" customHeight="1" x14ac:dyDescent="0.2">
      <c r="A324" s="16">
        <v>320</v>
      </c>
      <c r="B324" s="10">
        <v>320</v>
      </c>
      <c r="C324" s="9" t="s">
        <v>333</v>
      </c>
      <c r="D324" s="10" t="s">
        <v>34</v>
      </c>
      <c r="E324" s="13">
        <v>2</v>
      </c>
      <c r="F324" s="14">
        <v>11082.55</v>
      </c>
      <c r="G324" s="12">
        <f t="shared" si="4"/>
        <v>22165.1</v>
      </c>
      <c r="H324" s="22"/>
      <c r="I324" s="22"/>
      <c r="J324" s="10" t="s">
        <v>20</v>
      </c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</row>
    <row r="325" spans="1:74" s="4" customFormat="1" ht="53.25" customHeight="1" x14ac:dyDescent="0.2">
      <c r="A325" s="16">
        <v>321</v>
      </c>
      <c r="B325" s="10">
        <v>321</v>
      </c>
      <c r="C325" s="9" t="s">
        <v>334</v>
      </c>
      <c r="D325" s="10" t="s">
        <v>34</v>
      </c>
      <c r="E325" s="13">
        <v>2</v>
      </c>
      <c r="F325" s="14">
        <v>7495</v>
      </c>
      <c r="G325" s="12">
        <f t="shared" ref="G325:G388" si="5">+E325*F325</f>
        <v>14990</v>
      </c>
      <c r="H325" s="22"/>
      <c r="I325" s="22"/>
      <c r="J325" s="10" t="s">
        <v>20</v>
      </c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</row>
    <row r="326" spans="1:74" s="4" customFormat="1" ht="53.25" customHeight="1" x14ac:dyDescent="0.2">
      <c r="A326" s="16">
        <v>322</v>
      </c>
      <c r="B326" s="10">
        <v>322</v>
      </c>
      <c r="C326" s="9" t="s">
        <v>334</v>
      </c>
      <c r="D326" s="10" t="s">
        <v>34</v>
      </c>
      <c r="E326" s="13">
        <v>2</v>
      </c>
      <c r="F326" s="14">
        <v>7495</v>
      </c>
      <c r="G326" s="12">
        <f t="shared" si="5"/>
        <v>14990</v>
      </c>
      <c r="H326" s="22"/>
      <c r="I326" s="22"/>
      <c r="J326" s="10" t="s">
        <v>20</v>
      </c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</row>
    <row r="327" spans="1:74" s="4" customFormat="1" ht="53.25" customHeight="1" x14ac:dyDescent="0.2">
      <c r="A327" s="16">
        <v>323</v>
      </c>
      <c r="B327" s="10">
        <v>323</v>
      </c>
      <c r="C327" s="9" t="s">
        <v>335</v>
      </c>
      <c r="D327" s="10" t="s">
        <v>34</v>
      </c>
      <c r="E327" s="13">
        <v>2</v>
      </c>
      <c r="F327" s="14">
        <v>5439.46</v>
      </c>
      <c r="G327" s="12">
        <f t="shared" si="5"/>
        <v>10878.92</v>
      </c>
      <c r="H327" s="22"/>
      <c r="I327" s="22"/>
      <c r="J327" s="10" t="s">
        <v>20</v>
      </c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</row>
    <row r="328" spans="1:74" s="4" customFormat="1" ht="53.25" customHeight="1" x14ac:dyDescent="0.2">
      <c r="A328" s="16">
        <v>324</v>
      </c>
      <c r="B328" s="10">
        <v>324</v>
      </c>
      <c r="C328" s="9" t="s">
        <v>336</v>
      </c>
      <c r="D328" s="10" t="s">
        <v>34</v>
      </c>
      <c r="E328" s="13">
        <v>1</v>
      </c>
      <c r="F328" s="14">
        <v>10283.19</v>
      </c>
      <c r="G328" s="12">
        <f t="shared" si="5"/>
        <v>10283.19</v>
      </c>
      <c r="H328" s="22"/>
      <c r="I328" s="22"/>
      <c r="J328" s="10" t="s">
        <v>20</v>
      </c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</row>
    <row r="329" spans="1:74" s="4" customFormat="1" ht="53.25" customHeight="1" x14ac:dyDescent="0.2">
      <c r="A329" s="16">
        <v>325</v>
      </c>
      <c r="B329" s="10">
        <v>325</v>
      </c>
      <c r="C329" s="9" t="s">
        <v>319</v>
      </c>
      <c r="D329" s="10" t="s">
        <v>34</v>
      </c>
      <c r="E329" s="13">
        <v>10</v>
      </c>
      <c r="F329" s="14">
        <v>17060.79</v>
      </c>
      <c r="G329" s="12">
        <f t="shared" si="5"/>
        <v>170607.90000000002</v>
      </c>
      <c r="H329" s="22"/>
      <c r="I329" s="22"/>
      <c r="J329" s="10" t="s">
        <v>20</v>
      </c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</row>
    <row r="330" spans="1:74" s="4" customFormat="1" ht="53.25" customHeight="1" x14ac:dyDescent="0.2">
      <c r="A330" s="16">
        <v>326</v>
      </c>
      <c r="B330" s="10">
        <v>326</v>
      </c>
      <c r="C330" s="9" t="s">
        <v>337</v>
      </c>
      <c r="D330" s="10" t="s">
        <v>34</v>
      </c>
      <c r="E330" s="13">
        <v>10</v>
      </c>
      <c r="F330" s="14">
        <v>1580.65</v>
      </c>
      <c r="G330" s="12">
        <f t="shared" si="5"/>
        <v>15806.5</v>
      </c>
      <c r="H330" s="22"/>
      <c r="I330" s="22"/>
      <c r="J330" s="10" t="s">
        <v>20</v>
      </c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</row>
    <row r="331" spans="1:74" s="4" customFormat="1" ht="53.25" customHeight="1" x14ac:dyDescent="0.2">
      <c r="A331" s="16">
        <v>327</v>
      </c>
      <c r="B331" s="10">
        <v>327</v>
      </c>
      <c r="C331" s="9" t="s">
        <v>338</v>
      </c>
      <c r="D331" s="10" t="s">
        <v>34</v>
      </c>
      <c r="E331" s="13">
        <v>1</v>
      </c>
      <c r="F331" s="14">
        <v>3929.2</v>
      </c>
      <c r="G331" s="12">
        <f t="shared" si="5"/>
        <v>3929.2</v>
      </c>
      <c r="H331" s="22"/>
      <c r="I331" s="22"/>
      <c r="J331" s="10" t="s">
        <v>20</v>
      </c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</row>
    <row r="332" spans="1:74" s="4" customFormat="1" ht="53.25" customHeight="1" x14ac:dyDescent="0.2">
      <c r="A332" s="16">
        <v>328</v>
      </c>
      <c r="B332" s="10">
        <v>328</v>
      </c>
      <c r="C332" s="9" t="s">
        <v>339</v>
      </c>
      <c r="D332" s="10" t="s">
        <v>46</v>
      </c>
      <c r="E332" s="13">
        <v>4</v>
      </c>
      <c r="F332" s="14">
        <v>6000</v>
      </c>
      <c r="G332" s="12">
        <f t="shared" si="5"/>
        <v>24000</v>
      </c>
      <c r="H332" s="22"/>
      <c r="I332" s="22"/>
      <c r="J332" s="10" t="s">
        <v>20</v>
      </c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</row>
    <row r="333" spans="1:74" s="4" customFormat="1" ht="53.25" customHeight="1" x14ac:dyDescent="0.2">
      <c r="A333" s="16">
        <v>329</v>
      </c>
      <c r="B333" s="10">
        <v>329</v>
      </c>
      <c r="C333" s="9" t="s">
        <v>340</v>
      </c>
      <c r="D333" s="10" t="s">
        <v>34</v>
      </c>
      <c r="E333" s="13">
        <v>1</v>
      </c>
      <c r="F333" s="14">
        <v>3454.55</v>
      </c>
      <c r="G333" s="12">
        <f t="shared" si="5"/>
        <v>3454.55</v>
      </c>
      <c r="H333" s="22"/>
      <c r="I333" s="22"/>
      <c r="J333" s="10" t="s">
        <v>20</v>
      </c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</row>
    <row r="334" spans="1:74" s="4" customFormat="1" ht="53.25" customHeight="1" x14ac:dyDescent="0.2">
      <c r="A334" s="16">
        <v>330</v>
      </c>
      <c r="B334" s="10">
        <v>330</v>
      </c>
      <c r="C334" s="9" t="s">
        <v>341</v>
      </c>
      <c r="D334" s="10" t="s">
        <v>34</v>
      </c>
      <c r="E334" s="13">
        <v>1</v>
      </c>
      <c r="F334" s="14">
        <v>9325.2099999999991</v>
      </c>
      <c r="G334" s="12">
        <f t="shared" si="5"/>
        <v>9325.2099999999991</v>
      </c>
      <c r="H334" s="22"/>
      <c r="I334" s="22"/>
      <c r="J334" s="10" t="s">
        <v>20</v>
      </c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</row>
    <row r="335" spans="1:74" s="4" customFormat="1" ht="53.25" customHeight="1" x14ac:dyDescent="0.2">
      <c r="A335" s="16">
        <v>331</v>
      </c>
      <c r="B335" s="10">
        <v>331</v>
      </c>
      <c r="C335" s="9" t="s">
        <v>311</v>
      </c>
      <c r="D335" s="10" t="s">
        <v>191</v>
      </c>
      <c r="E335" s="13">
        <v>2997839.78</v>
      </c>
      <c r="F335" s="14">
        <v>1</v>
      </c>
      <c r="G335" s="12">
        <f t="shared" si="5"/>
        <v>2997839.78</v>
      </c>
      <c r="H335" s="22"/>
      <c r="I335" s="22"/>
      <c r="J335" s="10" t="s">
        <v>20</v>
      </c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</row>
    <row r="336" spans="1:74" s="4" customFormat="1" ht="53.25" customHeight="1" x14ac:dyDescent="0.2">
      <c r="A336" s="16">
        <v>332</v>
      </c>
      <c r="B336" s="8">
        <v>332</v>
      </c>
      <c r="C336" s="9" t="s">
        <v>342</v>
      </c>
      <c r="D336" s="10" t="s">
        <v>13</v>
      </c>
      <c r="E336" s="11">
        <v>1</v>
      </c>
      <c r="F336" s="11">
        <v>13216.67</v>
      </c>
      <c r="G336" s="12">
        <f t="shared" si="5"/>
        <v>13216.67</v>
      </c>
      <c r="H336" s="21"/>
      <c r="I336" s="21"/>
      <c r="J336" s="17" t="s">
        <v>14</v>
      </c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</row>
    <row r="337" spans="1:74" s="4" customFormat="1" ht="53.25" customHeight="1" x14ac:dyDescent="0.2">
      <c r="A337" s="16">
        <v>333</v>
      </c>
      <c r="B337" s="10">
        <v>333</v>
      </c>
      <c r="C337" s="9" t="s">
        <v>343</v>
      </c>
      <c r="D337" s="10" t="s">
        <v>19</v>
      </c>
      <c r="E337" s="13">
        <v>1</v>
      </c>
      <c r="F337" s="14">
        <v>113720.2</v>
      </c>
      <c r="G337" s="12">
        <f t="shared" si="5"/>
        <v>113720.2</v>
      </c>
      <c r="H337" s="22"/>
      <c r="I337" s="22"/>
      <c r="J337" s="10" t="s">
        <v>20</v>
      </c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</row>
    <row r="338" spans="1:74" s="4" customFormat="1" ht="53.25" customHeight="1" x14ac:dyDescent="0.2">
      <c r="A338" s="16">
        <v>334</v>
      </c>
      <c r="B338" s="10">
        <v>334</v>
      </c>
      <c r="C338" s="9" t="s">
        <v>344</v>
      </c>
      <c r="D338" s="10" t="s">
        <v>168</v>
      </c>
      <c r="E338" s="13">
        <v>3</v>
      </c>
      <c r="F338" s="14">
        <v>7535.08</v>
      </c>
      <c r="G338" s="12">
        <f t="shared" si="5"/>
        <v>22605.239999999998</v>
      </c>
      <c r="H338" s="22"/>
      <c r="I338" s="22"/>
      <c r="J338" s="10" t="s">
        <v>20</v>
      </c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</row>
    <row r="339" spans="1:74" s="4" customFormat="1" ht="53.25" customHeight="1" x14ac:dyDescent="0.2">
      <c r="A339" s="16">
        <v>335</v>
      </c>
      <c r="B339" s="10">
        <v>335</v>
      </c>
      <c r="C339" s="9" t="s">
        <v>345</v>
      </c>
      <c r="D339" s="10" t="s">
        <v>168</v>
      </c>
      <c r="E339" s="13">
        <v>2000</v>
      </c>
      <c r="F339" s="14">
        <v>270.85000000000002</v>
      </c>
      <c r="G339" s="12">
        <f t="shared" si="5"/>
        <v>541700</v>
      </c>
      <c r="H339" s="22"/>
      <c r="I339" s="22"/>
      <c r="J339" s="10" t="s">
        <v>20</v>
      </c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</row>
    <row r="340" spans="1:74" s="4" customFormat="1" ht="53.25" customHeight="1" x14ac:dyDescent="0.2">
      <c r="A340" s="16">
        <v>336</v>
      </c>
      <c r="B340" s="10">
        <v>336</v>
      </c>
      <c r="C340" s="9" t="s">
        <v>346</v>
      </c>
      <c r="D340" s="10" t="s">
        <v>30</v>
      </c>
      <c r="E340" s="13">
        <v>2</v>
      </c>
      <c r="F340" s="14">
        <v>136052</v>
      </c>
      <c r="G340" s="12">
        <f t="shared" si="5"/>
        <v>272104</v>
      </c>
      <c r="H340" s="22"/>
      <c r="I340" s="22"/>
      <c r="J340" s="10" t="s">
        <v>20</v>
      </c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</row>
    <row r="341" spans="1:74" s="4" customFormat="1" ht="53.25" customHeight="1" x14ac:dyDescent="0.2">
      <c r="A341" s="16">
        <v>337</v>
      </c>
      <c r="B341" s="10">
        <v>337</v>
      </c>
      <c r="C341" s="9" t="s">
        <v>347</v>
      </c>
      <c r="D341" s="10" t="s">
        <v>13</v>
      </c>
      <c r="E341" s="13">
        <v>3</v>
      </c>
      <c r="F341" s="14">
        <v>24416.28</v>
      </c>
      <c r="G341" s="12">
        <f t="shared" si="5"/>
        <v>73248.84</v>
      </c>
      <c r="H341" s="22"/>
      <c r="I341" s="22"/>
      <c r="J341" s="10" t="s">
        <v>20</v>
      </c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</row>
    <row r="342" spans="1:74" s="4" customFormat="1" ht="53.25" customHeight="1" x14ac:dyDescent="0.2">
      <c r="A342" s="16">
        <v>338</v>
      </c>
      <c r="B342" s="10">
        <v>338</v>
      </c>
      <c r="C342" s="9" t="s">
        <v>318</v>
      </c>
      <c r="D342" s="10" t="s">
        <v>13</v>
      </c>
      <c r="E342" s="13">
        <v>4</v>
      </c>
      <c r="F342" s="14">
        <v>13532.33</v>
      </c>
      <c r="G342" s="12">
        <f t="shared" si="5"/>
        <v>54129.32</v>
      </c>
      <c r="H342" s="22"/>
      <c r="I342" s="22"/>
      <c r="J342" s="10" t="s">
        <v>20</v>
      </c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</row>
    <row r="343" spans="1:74" s="4" customFormat="1" ht="53.25" customHeight="1" x14ac:dyDescent="0.2">
      <c r="A343" s="16">
        <v>339</v>
      </c>
      <c r="B343" s="10">
        <v>339</v>
      </c>
      <c r="C343" s="9" t="s">
        <v>348</v>
      </c>
      <c r="D343" s="10" t="s">
        <v>349</v>
      </c>
      <c r="E343" s="13">
        <v>1</v>
      </c>
      <c r="F343" s="14">
        <v>29925</v>
      </c>
      <c r="G343" s="12">
        <f t="shared" si="5"/>
        <v>29925</v>
      </c>
      <c r="H343" s="22"/>
      <c r="I343" s="22"/>
      <c r="J343" s="10" t="s">
        <v>20</v>
      </c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</row>
    <row r="344" spans="1:74" s="4" customFormat="1" ht="53.25" customHeight="1" x14ac:dyDescent="0.2">
      <c r="A344" s="16">
        <v>340</v>
      </c>
      <c r="B344" s="10">
        <v>340</v>
      </c>
      <c r="C344" s="9" t="s">
        <v>350</v>
      </c>
      <c r="D344" s="10" t="s">
        <v>22</v>
      </c>
      <c r="E344" s="13">
        <v>1</v>
      </c>
      <c r="F344" s="14">
        <v>68365</v>
      </c>
      <c r="G344" s="12">
        <f t="shared" si="5"/>
        <v>68365</v>
      </c>
      <c r="H344" s="22"/>
      <c r="I344" s="22"/>
      <c r="J344" s="10" t="s">
        <v>20</v>
      </c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</row>
    <row r="345" spans="1:74" s="4" customFormat="1" ht="53.25" customHeight="1" x14ac:dyDescent="0.2">
      <c r="A345" s="16">
        <v>341</v>
      </c>
      <c r="B345" s="10">
        <v>341</v>
      </c>
      <c r="C345" s="9" t="s">
        <v>351</v>
      </c>
      <c r="D345" s="10" t="s">
        <v>22</v>
      </c>
      <c r="E345" s="13">
        <v>1</v>
      </c>
      <c r="F345" s="14">
        <v>28626.67</v>
      </c>
      <c r="G345" s="12">
        <f t="shared" si="5"/>
        <v>28626.67</v>
      </c>
      <c r="H345" s="22"/>
      <c r="I345" s="22"/>
      <c r="J345" s="10" t="s">
        <v>20</v>
      </c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</row>
    <row r="346" spans="1:74" s="4" customFormat="1" ht="53.25" customHeight="1" x14ac:dyDescent="0.2">
      <c r="A346" s="16">
        <v>342</v>
      </c>
      <c r="B346" s="10">
        <v>342</v>
      </c>
      <c r="C346" s="9" t="s">
        <v>310</v>
      </c>
      <c r="D346" s="10" t="s">
        <v>30</v>
      </c>
      <c r="E346" s="13">
        <v>1</v>
      </c>
      <c r="F346" s="14">
        <v>42623.65</v>
      </c>
      <c r="G346" s="12">
        <f t="shared" si="5"/>
        <v>42623.65</v>
      </c>
      <c r="H346" s="22"/>
      <c r="I346" s="22"/>
      <c r="J346" s="10" t="s">
        <v>20</v>
      </c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</row>
    <row r="347" spans="1:74" s="4" customFormat="1" ht="53.25" customHeight="1" x14ac:dyDescent="0.2">
      <c r="A347" s="16">
        <v>343</v>
      </c>
      <c r="B347" s="8">
        <v>343</v>
      </c>
      <c r="C347" s="9" t="s">
        <v>352</v>
      </c>
      <c r="D347" s="10" t="s">
        <v>26</v>
      </c>
      <c r="E347" s="11">
        <v>1</v>
      </c>
      <c r="F347" s="11">
        <v>820393.56</v>
      </c>
      <c r="G347" s="12">
        <f t="shared" si="5"/>
        <v>820393.56</v>
      </c>
      <c r="H347" s="21"/>
      <c r="I347" s="21"/>
      <c r="J347" s="17" t="s">
        <v>14</v>
      </c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</row>
    <row r="348" spans="1:74" s="4" customFormat="1" ht="53.25" customHeight="1" x14ac:dyDescent="0.2">
      <c r="A348" s="16">
        <v>344</v>
      </c>
      <c r="B348" s="10">
        <v>344</v>
      </c>
      <c r="C348" s="9" t="s">
        <v>353</v>
      </c>
      <c r="D348" s="10" t="s">
        <v>26</v>
      </c>
      <c r="E348" s="13">
        <v>2</v>
      </c>
      <c r="F348" s="14">
        <v>820393.56</v>
      </c>
      <c r="G348" s="12">
        <f t="shared" si="5"/>
        <v>1640787.12</v>
      </c>
      <c r="H348" s="22"/>
      <c r="I348" s="22"/>
      <c r="J348" s="10" t="s">
        <v>20</v>
      </c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</row>
    <row r="349" spans="1:74" s="4" customFormat="1" ht="53.25" customHeight="1" x14ac:dyDescent="0.2">
      <c r="A349" s="16">
        <v>345</v>
      </c>
      <c r="B349" s="10">
        <v>345</v>
      </c>
      <c r="C349" s="9" t="s">
        <v>354</v>
      </c>
      <c r="D349" s="10" t="s">
        <v>26</v>
      </c>
      <c r="E349" s="13">
        <v>2</v>
      </c>
      <c r="F349" s="14">
        <v>65491.26</v>
      </c>
      <c r="G349" s="12">
        <f t="shared" si="5"/>
        <v>130982.52</v>
      </c>
      <c r="H349" s="22"/>
      <c r="I349" s="22"/>
      <c r="J349" s="10" t="s">
        <v>20</v>
      </c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</row>
    <row r="350" spans="1:74" s="4" customFormat="1" ht="53.25" customHeight="1" x14ac:dyDescent="0.2">
      <c r="A350" s="16">
        <v>346</v>
      </c>
      <c r="B350" s="10">
        <v>346</v>
      </c>
      <c r="C350" s="9" t="s">
        <v>355</v>
      </c>
      <c r="D350" s="10" t="s">
        <v>26</v>
      </c>
      <c r="E350" s="13">
        <v>2</v>
      </c>
      <c r="F350" s="14">
        <v>108360</v>
      </c>
      <c r="G350" s="12">
        <f t="shared" si="5"/>
        <v>216720</v>
      </c>
      <c r="H350" s="22"/>
      <c r="I350" s="22"/>
      <c r="J350" s="10" t="s">
        <v>20</v>
      </c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</row>
    <row r="351" spans="1:74" s="4" customFormat="1" ht="53.25" customHeight="1" x14ac:dyDescent="0.2">
      <c r="A351" s="16">
        <v>347</v>
      </c>
      <c r="B351" s="10">
        <v>347</v>
      </c>
      <c r="C351" s="9" t="s">
        <v>356</v>
      </c>
      <c r="D351" s="10" t="s">
        <v>182</v>
      </c>
      <c r="E351" s="13">
        <v>4</v>
      </c>
      <c r="F351" s="14">
        <v>12781.7</v>
      </c>
      <c r="G351" s="12">
        <f t="shared" si="5"/>
        <v>51126.8</v>
      </c>
      <c r="H351" s="22"/>
      <c r="I351" s="22"/>
      <c r="J351" s="10" t="s">
        <v>20</v>
      </c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</row>
    <row r="352" spans="1:74" s="4" customFormat="1" ht="53.25" customHeight="1" x14ac:dyDescent="0.2">
      <c r="A352" s="16">
        <v>348</v>
      </c>
      <c r="B352" s="8">
        <v>348</v>
      </c>
      <c r="C352" s="9" t="s">
        <v>357</v>
      </c>
      <c r="D352" s="10" t="s">
        <v>68</v>
      </c>
      <c r="E352" s="11">
        <v>1</v>
      </c>
      <c r="F352" s="11">
        <v>10677674</v>
      </c>
      <c r="G352" s="12">
        <f t="shared" si="5"/>
        <v>10677674</v>
      </c>
      <c r="H352" s="21"/>
      <c r="I352" s="21"/>
      <c r="J352" s="17" t="s">
        <v>14</v>
      </c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</row>
    <row r="353" spans="1:74" s="4" customFormat="1" ht="53.25" customHeight="1" x14ac:dyDescent="0.2">
      <c r="A353" s="16">
        <v>349</v>
      </c>
      <c r="B353" s="10">
        <v>349</v>
      </c>
      <c r="C353" s="9" t="s">
        <v>358</v>
      </c>
      <c r="D353" s="10" t="s">
        <v>34</v>
      </c>
      <c r="E353" s="13">
        <v>20</v>
      </c>
      <c r="F353" s="14">
        <v>4263.74</v>
      </c>
      <c r="G353" s="12">
        <f t="shared" si="5"/>
        <v>85274.799999999988</v>
      </c>
      <c r="H353" s="22"/>
      <c r="I353" s="22"/>
      <c r="J353" s="10" t="s">
        <v>20</v>
      </c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</row>
    <row r="354" spans="1:74" s="4" customFormat="1" ht="53.25" customHeight="1" x14ac:dyDescent="0.2">
      <c r="A354" s="16">
        <v>350</v>
      </c>
      <c r="B354" s="10">
        <v>350</v>
      </c>
      <c r="C354" s="9" t="s">
        <v>359</v>
      </c>
      <c r="D354" s="10" t="s">
        <v>71</v>
      </c>
      <c r="E354" s="13">
        <v>3</v>
      </c>
      <c r="F354" s="14">
        <v>4114.6099999999997</v>
      </c>
      <c r="G354" s="12">
        <f t="shared" si="5"/>
        <v>12343.829999999998</v>
      </c>
      <c r="H354" s="22"/>
      <c r="I354" s="22"/>
      <c r="J354" s="10" t="s">
        <v>20</v>
      </c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</row>
    <row r="355" spans="1:74" s="4" customFormat="1" ht="53.25" customHeight="1" x14ac:dyDescent="0.2">
      <c r="A355" s="16">
        <v>351</v>
      </c>
      <c r="B355" s="8">
        <v>351</v>
      </c>
      <c r="C355" s="9" t="s">
        <v>360</v>
      </c>
      <c r="D355" s="10" t="s">
        <v>68</v>
      </c>
      <c r="E355" s="11">
        <v>1</v>
      </c>
      <c r="F355" s="11">
        <v>3010000</v>
      </c>
      <c r="G355" s="12">
        <f t="shared" si="5"/>
        <v>3010000</v>
      </c>
      <c r="H355" s="21"/>
      <c r="I355" s="21"/>
      <c r="J355" s="17" t="s">
        <v>14</v>
      </c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</row>
    <row r="356" spans="1:74" s="4" customFormat="1" ht="53.25" customHeight="1" x14ac:dyDescent="0.2">
      <c r="A356" s="16">
        <v>352</v>
      </c>
      <c r="B356" s="10">
        <v>352</v>
      </c>
      <c r="C356" s="9" t="s">
        <v>361</v>
      </c>
      <c r="D356" s="10" t="s">
        <v>34</v>
      </c>
      <c r="E356" s="13">
        <v>10</v>
      </c>
      <c r="F356" s="14">
        <v>10000</v>
      </c>
      <c r="G356" s="12">
        <f t="shared" si="5"/>
        <v>100000</v>
      </c>
      <c r="H356" s="22"/>
      <c r="I356" s="22"/>
      <c r="J356" s="10" t="s">
        <v>20</v>
      </c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</row>
    <row r="357" spans="1:74" s="4" customFormat="1" ht="53.25" customHeight="1" x14ac:dyDescent="0.2">
      <c r="A357" s="16">
        <v>353</v>
      </c>
      <c r="B357" s="10">
        <v>353</v>
      </c>
      <c r="C357" s="9" t="s">
        <v>362</v>
      </c>
      <c r="D357" s="10" t="s">
        <v>46</v>
      </c>
      <c r="E357" s="13">
        <v>4</v>
      </c>
      <c r="F357" s="14">
        <v>31000</v>
      </c>
      <c r="G357" s="12">
        <f t="shared" si="5"/>
        <v>124000</v>
      </c>
      <c r="H357" s="22"/>
      <c r="I357" s="22"/>
      <c r="J357" s="10" t="s">
        <v>20</v>
      </c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</row>
    <row r="358" spans="1:74" s="4" customFormat="1" ht="53.25" customHeight="1" x14ac:dyDescent="0.2">
      <c r="A358" s="16">
        <v>354</v>
      </c>
      <c r="B358" s="10">
        <v>354</v>
      </c>
      <c r="C358" s="9" t="s">
        <v>363</v>
      </c>
      <c r="D358" s="10" t="s">
        <v>191</v>
      </c>
      <c r="E358" s="13">
        <v>14999797.369999999</v>
      </c>
      <c r="F358" s="14">
        <v>1</v>
      </c>
      <c r="G358" s="12">
        <f t="shared" si="5"/>
        <v>14999797.369999999</v>
      </c>
      <c r="H358" s="22"/>
      <c r="I358" s="22"/>
      <c r="J358" s="10" t="s">
        <v>20</v>
      </c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</row>
    <row r="359" spans="1:74" s="4" customFormat="1" ht="53.25" customHeight="1" x14ac:dyDescent="0.2">
      <c r="A359" s="16">
        <v>355</v>
      </c>
      <c r="B359" s="8">
        <v>355</v>
      </c>
      <c r="C359" s="9" t="s">
        <v>364</v>
      </c>
      <c r="D359" s="10" t="s">
        <v>68</v>
      </c>
      <c r="E359" s="11">
        <v>1</v>
      </c>
      <c r="F359" s="11">
        <v>8486394</v>
      </c>
      <c r="G359" s="12">
        <f t="shared" si="5"/>
        <v>8486394</v>
      </c>
      <c r="H359" s="21"/>
      <c r="I359" s="21"/>
      <c r="J359" s="17" t="s">
        <v>14</v>
      </c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</row>
    <row r="360" spans="1:74" s="4" customFormat="1" ht="53.25" customHeight="1" x14ac:dyDescent="0.2">
      <c r="A360" s="16">
        <v>356</v>
      </c>
      <c r="B360" s="10">
        <v>356</v>
      </c>
      <c r="C360" s="9" t="s">
        <v>365</v>
      </c>
      <c r="D360" s="10" t="s">
        <v>46</v>
      </c>
      <c r="E360" s="13">
        <v>4</v>
      </c>
      <c r="F360" s="14">
        <v>5000</v>
      </c>
      <c r="G360" s="12">
        <f t="shared" si="5"/>
        <v>20000</v>
      </c>
      <c r="H360" s="22"/>
      <c r="I360" s="22"/>
      <c r="J360" s="10" t="s">
        <v>20</v>
      </c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</row>
    <row r="361" spans="1:74" s="4" customFormat="1" ht="53.25" customHeight="1" x14ac:dyDescent="0.2">
      <c r="A361" s="16">
        <v>357</v>
      </c>
      <c r="B361" s="10">
        <v>357</v>
      </c>
      <c r="C361" s="9" t="s">
        <v>366</v>
      </c>
      <c r="D361" s="10" t="s">
        <v>46</v>
      </c>
      <c r="E361" s="13">
        <v>2</v>
      </c>
      <c r="F361" s="14">
        <v>11000</v>
      </c>
      <c r="G361" s="12">
        <f t="shared" si="5"/>
        <v>22000</v>
      </c>
      <c r="H361" s="22"/>
      <c r="I361" s="22"/>
      <c r="J361" s="10" t="s">
        <v>20</v>
      </c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</row>
    <row r="362" spans="1:74" s="4" customFormat="1" ht="53.25" customHeight="1" x14ac:dyDescent="0.2">
      <c r="A362" s="16">
        <v>358</v>
      </c>
      <c r="B362" s="10">
        <v>358</v>
      </c>
      <c r="C362" s="9" t="s">
        <v>367</v>
      </c>
      <c r="D362" s="10" t="s">
        <v>46</v>
      </c>
      <c r="E362" s="13">
        <v>2</v>
      </c>
      <c r="F362" s="14">
        <v>17000</v>
      </c>
      <c r="G362" s="12">
        <f t="shared" si="5"/>
        <v>34000</v>
      </c>
      <c r="H362" s="22"/>
      <c r="I362" s="22"/>
      <c r="J362" s="10" t="s">
        <v>20</v>
      </c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</row>
    <row r="363" spans="1:74" s="4" customFormat="1" ht="53.25" customHeight="1" x14ac:dyDescent="0.2">
      <c r="A363" s="16">
        <v>359</v>
      </c>
      <c r="B363" s="10">
        <v>359</v>
      </c>
      <c r="C363" s="9" t="s">
        <v>368</v>
      </c>
      <c r="D363" s="10" t="s">
        <v>34</v>
      </c>
      <c r="E363" s="13">
        <v>20</v>
      </c>
      <c r="F363" s="14">
        <v>4606.53</v>
      </c>
      <c r="G363" s="12">
        <f t="shared" si="5"/>
        <v>92130.599999999991</v>
      </c>
      <c r="H363" s="22"/>
      <c r="I363" s="22"/>
      <c r="J363" s="10" t="s">
        <v>20</v>
      </c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</row>
    <row r="364" spans="1:74" s="4" customFormat="1" ht="53.25" customHeight="1" x14ac:dyDescent="0.2">
      <c r="A364" s="16">
        <v>360</v>
      </c>
      <c r="B364" s="10">
        <v>360</v>
      </c>
      <c r="C364" s="9" t="s">
        <v>369</v>
      </c>
      <c r="D364" s="10" t="s">
        <v>34</v>
      </c>
      <c r="E364" s="13">
        <v>20</v>
      </c>
      <c r="F364" s="14">
        <v>5762.93</v>
      </c>
      <c r="G364" s="12">
        <f t="shared" si="5"/>
        <v>115258.6</v>
      </c>
      <c r="H364" s="22"/>
      <c r="I364" s="22"/>
      <c r="J364" s="10" t="s">
        <v>20</v>
      </c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</row>
    <row r="365" spans="1:74" s="4" customFormat="1" ht="53.25" customHeight="1" x14ac:dyDescent="0.2">
      <c r="A365" s="16">
        <v>361</v>
      </c>
      <c r="B365" s="10">
        <v>361</v>
      </c>
      <c r="C365" s="9" t="s">
        <v>370</v>
      </c>
      <c r="D365" s="10" t="s">
        <v>44</v>
      </c>
      <c r="E365" s="13">
        <v>2</v>
      </c>
      <c r="F365" s="14">
        <v>69291.59</v>
      </c>
      <c r="G365" s="12">
        <f t="shared" si="5"/>
        <v>138583.18</v>
      </c>
      <c r="H365" s="22"/>
      <c r="I365" s="22"/>
      <c r="J365" s="10" t="s">
        <v>20</v>
      </c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</row>
    <row r="366" spans="1:74" s="4" customFormat="1" ht="53.25" customHeight="1" x14ac:dyDescent="0.2">
      <c r="A366" s="16">
        <v>362</v>
      </c>
      <c r="B366" s="10">
        <v>362</v>
      </c>
      <c r="C366" s="9" t="s">
        <v>363</v>
      </c>
      <c r="D366" s="10" t="s">
        <v>191</v>
      </c>
      <c r="E366" s="13">
        <v>9925221.8200000003</v>
      </c>
      <c r="F366" s="14">
        <v>1</v>
      </c>
      <c r="G366" s="12">
        <f t="shared" si="5"/>
        <v>9925221.8200000003</v>
      </c>
      <c r="H366" s="22"/>
      <c r="I366" s="22"/>
      <c r="J366" s="10" t="s">
        <v>20</v>
      </c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</row>
    <row r="367" spans="1:74" s="4" customFormat="1" ht="53.25" customHeight="1" x14ac:dyDescent="0.2">
      <c r="A367" s="16">
        <v>363</v>
      </c>
      <c r="B367" s="10">
        <v>363</v>
      </c>
      <c r="C367" s="9" t="s">
        <v>371</v>
      </c>
      <c r="D367" s="10" t="s">
        <v>30</v>
      </c>
      <c r="E367" s="13">
        <v>5</v>
      </c>
      <c r="F367" s="14">
        <v>33900</v>
      </c>
      <c r="G367" s="12">
        <f t="shared" si="5"/>
        <v>169500</v>
      </c>
      <c r="H367" s="22"/>
      <c r="I367" s="22"/>
      <c r="J367" s="10" t="s">
        <v>20</v>
      </c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</row>
    <row r="368" spans="1:74" s="4" customFormat="1" ht="53.25" customHeight="1" x14ac:dyDescent="0.2">
      <c r="A368" s="16">
        <v>364</v>
      </c>
      <c r="B368" s="10">
        <v>364</v>
      </c>
      <c r="C368" s="9" t="s">
        <v>372</v>
      </c>
      <c r="D368" s="10" t="s">
        <v>34</v>
      </c>
      <c r="E368" s="13">
        <v>5</v>
      </c>
      <c r="F368" s="14">
        <v>11930</v>
      </c>
      <c r="G368" s="12">
        <f t="shared" si="5"/>
        <v>59650</v>
      </c>
      <c r="H368" s="22"/>
      <c r="I368" s="22"/>
      <c r="J368" s="10" t="s">
        <v>20</v>
      </c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</row>
    <row r="369" spans="1:74" s="4" customFormat="1" ht="53.25" customHeight="1" x14ac:dyDescent="0.2">
      <c r="A369" s="16">
        <v>365</v>
      </c>
      <c r="B369" s="10">
        <v>365</v>
      </c>
      <c r="C369" s="9" t="s">
        <v>373</v>
      </c>
      <c r="D369" s="10" t="s">
        <v>13</v>
      </c>
      <c r="E369" s="13">
        <v>2</v>
      </c>
      <c r="F369" s="14">
        <v>8057.4</v>
      </c>
      <c r="G369" s="12">
        <f t="shared" si="5"/>
        <v>16114.8</v>
      </c>
      <c r="H369" s="22"/>
      <c r="I369" s="22"/>
      <c r="J369" s="10" t="s">
        <v>20</v>
      </c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</row>
    <row r="370" spans="1:74" s="4" customFormat="1" ht="53.25" customHeight="1" x14ac:dyDescent="0.2">
      <c r="A370" s="16">
        <v>366</v>
      </c>
      <c r="B370" s="10">
        <v>366</v>
      </c>
      <c r="C370" s="9" t="s">
        <v>374</v>
      </c>
      <c r="D370" s="10" t="s">
        <v>24</v>
      </c>
      <c r="E370" s="13">
        <v>500</v>
      </c>
      <c r="F370" s="14">
        <v>730.02</v>
      </c>
      <c r="G370" s="12">
        <f t="shared" si="5"/>
        <v>365010</v>
      </c>
      <c r="H370" s="22"/>
      <c r="I370" s="22"/>
      <c r="J370" s="10" t="s">
        <v>20</v>
      </c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</row>
    <row r="371" spans="1:74" s="4" customFormat="1" ht="53.25" customHeight="1" x14ac:dyDescent="0.2">
      <c r="A371" s="16">
        <v>367</v>
      </c>
      <c r="B371" s="10">
        <v>367</v>
      </c>
      <c r="C371" s="9" t="s">
        <v>375</v>
      </c>
      <c r="D371" s="10" t="s">
        <v>34</v>
      </c>
      <c r="E371" s="13">
        <v>60</v>
      </c>
      <c r="F371" s="14">
        <v>4849.87</v>
      </c>
      <c r="G371" s="12">
        <f t="shared" si="5"/>
        <v>290992.2</v>
      </c>
      <c r="H371" s="22"/>
      <c r="I371" s="22"/>
      <c r="J371" s="10" t="s">
        <v>20</v>
      </c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</row>
    <row r="372" spans="1:74" s="4" customFormat="1" ht="53.25" customHeight="1" x14ac:dyDescent="0.2">
      <c r="A372" s="16">
        <v>368</v>
      </c>
      <c r="B372" s="10">
        <v>368</v>
      </c>
      <c r="C372" s="9" t="s">
        <v>376</v>
      </c>
      <c r="D372" s="10" t="s">
        <v>34</v>
      </c>
      <c r="E372" s="13">
        <v>60</v>
      </c>
      <c r="F372" s="14">
        <v>5012.8</v>
      </c>
      <c r="G372" s="12">
        <f t="shared" si="5"/>
        <v>300768</v>
      </c>
      <c r="H372" s="22"/>
      <c r="I372" s="22"/>
      <c r="J372" s="10" t="s">
        <v>20</v>
      </c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</row>
    <row r="373" spans="1:74" s="4" customFormat="1" ht="53.25" customHeight="1" x14ac:dyDescent="0.2">
      <c r="A373" s="16">
        <v>369</v>
      </c>
      <c r="B373" s="10">
        <v>369</v>
      </c>
      <c r="C373" s="9" t="s">
        <v>377</v>
      </c>
      <c r="D373" s="10" t="s">
        <v>378</v>
      </c>
      <c r="E373" s="13">
        <v>10</v>
      </c>
      <c r="F373" s="14">
        <v>15870</v>
      </c>
      <c r="G373" s="12">
        <f t="shared" si="5"/>
        <v>158700</v>
      </c>
      <c r="H373" s="22"/>
      <c r="I373" s="22"/>
      <c r="J373" s="10" t="s">
        <v>20</v>
      </c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</row>
    <row r="374" spans="1:74" s="4" customFormat="1" ht="53.25" customHeight="1" x14ac:dyDescent="0.2">
      <c r="A374" s="16">
        <v>370</v>
      </c>
      <c r="B374" s="10">
        <v>370</v>
      </c>
      <c r="C374" s="9" t="s">
        <v>379</v>
      </c>
      <c r="D374" s="10" t="s">
        <v>269</v>
      </c>
      <c r="E374" s="13">
        <v>1</v>
      </c>
      <c r="F374" s="14">
        <v>20486.53</v>
      </c>
      <c r="G374" s="12">
        <f t="shared" si="5"/>
        <v>20486.53</v>
      </c>
      <c r="H374" s="22"/>
      <c r="I374" s="22"/>
      <c r="J374" s="10" t="s">
        <v>20</v>
      </c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</row>
    <row r="375" spans="1:74" s="4" customFormat="1" ht="53.25" customHeight="1" x14ac:dyDescent="0.2">
      <c r="A375" s="16">
        <v>371</v>
      </c>
      <c r="B375" s="10">
        <v>371</v>
      </c>
      <c r="C375" s="9" t="s">
        <v>380</v>
      </c>
      <c r="D375" s="10" t="s">
        <v>34</v>
      </c>
      <c r="E375" s="13">
        <v>15</v>
      </c>
      <c r="F375" s="14">
        <v>12532.01</v>
      </c>
      <c r="G375" s="12">
        <f t="shared" si="5"/>
        <v>187980.15</v>
      </c>
      <c r="H375" s="22"/>
      <c r="I375" s="22"/>
      <c r="J375" s="10" t="s">
        <v>20</v>
      </c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</row>
    <row r="376" spans="1:74" s="4" customFormat="1" ht="53.25" customHeight="1" x14ac:dyDescent="0.2">
      <c r="A376" s="16">
        <v>372</v>
      </c>
      <c r="B376" s="10">
        <v>372</v>
      </c>
      <c r="C376" s="9" t="s">
        <v>381</v>
      </c>
      <c r="D376" s="10" t="s">
        <v>34</v>
      </c>
      <c r="E376" s="13">
        <v>2</v>
      </c>
      <c r="F376" s="14">
        <v>18746.7</v>
      </c>
      <c r="G376" s="12">
        <f t="shared" si="5"/>
        <v>37493.4</v>
      </c>
      <c r="H376" s="22"/>
      <c r="I376" s="22"/>
      <c r="J376" s="10" t="s">
        <v>20</v>
      </c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</row>
    <row r="377" spans="1:74" s="4" customFormat="1" ht="53.25" customHeight="1" x14ac:dyDescent="0.2">
      <c r="A377" s="16">
        <v>373</v>
      </c>
      <c r="B377" s="10">
        <v>373</v>
      </c>
      <c r="C377" s="9" t="s">
        <v>379</v>
      </c>
      <c r="D377" s="10" t="s">
        <v>13</v>
      </c>
      <c r="E377" s="13">
        <v>2</v>
      </c>
      <c r="F377" s="14">
        <v>20486.53</v>
      </c>
      <c r="G377" s="12">
        <f t="shared" si="5"/>
        <v>40973.06</v>
      </c>
      <c r="H377" s="22"/>
      <c r="I377" s="22"/>
      <c r="J377" s="10" t="s">
        <v>20</v>
      </c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</row>
    <row r="378" spans="1:74" s="4" customFormat="1" ht="53.25" customHeight="1" x14ac:dyDescent="0.2">
      <c r="A378" s="16">
        <v>374</v>
      </c>
      <c r="B378" s="10">
        <v>374</v>
      </c>
      <c r="C378" s="9" t="s">
        <v>382</v>
      </c>
      <c r="D378" s="10" t="s">
        <v>191</v>
      </c>
      <c r="E378" s="13">
        <v>19977592.079999998</v>
      </c>
      <c r="F378" s="14">
        <v>1</v>
      </c>
      <c r="G378" s="12">
        <f t="shared" si="5"/>
        <v>19977592.079999998</v>
      </c>
      <c r="H378" s="22"/>
      <c r="I378" s="22"/>
      <c r="J378" s="10" t="s">
        <v>20</v>
      </c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</row>
    <row r="379" spans="1:74" s="4" customFormat="1" ht="53.25" customHeight="1" x14ac:dyDescent="0.2">
      <c r="A379" s="16">
        <v>375</v>
      </c>
      <c r="B379" s="10">
        <v>375</v>
      </c>
      <c r="C379" s="9" t="s">
        <v>383</v>
      </c>
      <c r="D379" s="10" t="s">
        <v>34</v>
      </c>
      <c r="E379" s="13">
        <v>6</v>
      </c>
      <c r="F379" s="14">
        <v>1776.38</v>
      </c>
      <c r="G379" s="12">
        <f t="shared" si="5"/>
        <v>10658.28</v>
      </c>
      <c r="H379" s="22"/>
      <c r="I379" s="22"/>
      <c r="J379" s="10" t="s">
        <v>20</v>
      </c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</row>
    <row r="380" spans="1:74" s="4" customFormat="1" ht="53.25" customHeight="1" x14ac:dyDescent="0.2">
      <c r="A380" s="16">
        <v>376</v>
      </c>
      <c r="B380" s="10">
        <v>376</v>
      </c>
      <c r="C380" s="9" t="s">
        <v>384</v>
      </c>
      <c r="D380" s="10" t="s">
        <v>34</v>
      </c>
      <c r="E380" s="13">
        <v>10</v>
      </c>
      <c r="F380" s="14">
        <v>1873.15</v>
      </c>
      <c r="G380" s="12">
        <f t="shared" si="5"/>
        <v>18731.5</v>
      </c>
      <c r="H380" s="22"/>
      <c r="I380" s="22"/>
      <c r="J380" s="10" t="s">
        <v>20</v>
      </c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</row>
    <row r="381" spans="1:74" s="4" customFormat="1" ht="53.25" customHeight="1" x14ac:dyDescent="0.2">
      <c r="A381" s="16">
        <v>377</v>
      </c>
      <c r="B381" s="10">
        <v>377</v>
      </c>
      <c r="C381" s="9" t="s">
        <v>385</v>
      </c>
      <c r="D381" s="10" t="s">
        <v>34</v>
      </c>
      <c r="E381" s="13">
        <v>2</v>
      </c>
      <c r="F381" s="14">
        <v>7425</v>
      </c>
      <c r="G381" s="12">
        <f t="shared" si="5"/>
        <v>14850</v>
      </c>
      <c r="H381" s="22"/>
      <c r="I381" s="22"/>
      <c r="J381" s="10" t="s">
        <v>20</v>
      </c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</row>
    <row r="382" spans="1:74" s="4" customFormat="1" ht="53.25" customHeight="1" x14ac:dyDescent="0.2">
      <c r="A382" s="16">
        <v>378</v>
      </c>
      <c r="B382" s="10">
        <v>378</v>
      </c>
      <c r="C382" s="9" t="s">
        <v>386</v>
      </c>
      <c r="D382" s="10" t="s">
        <v>349</v>
      </c>
      <c r="E382" s="13">
        <v>10</v>
      </c>
      <c r="F382" s="14">
        <v>8594.1299999999992</v>
      </c>
      <c r="G382" s="12">
        <f t="shared" si="5"/>
        <v>85941.299999999988</v>
      </c>
      <c r="H382" s="22"/>
      <c r="I382" s="22"/>
      <c r="J382" s="10" t="s">
        <v>20</v>
      </c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</row>
    <row r="383" spans="1:74" s="4" customFormat="1" ht="53.25" customHeight="1" x14ac:dyDescent="0.2">
      <c r="A383" s="16">
        <v>379</v>
      </c>
      <c r="B383" s="10">
        <v>379</v>
      </c>
      <c r="C383" s="9" t="s">
        <v>379</v>
      </c>
      <c r="D383" s="10" t="s">
        <v>22</v>
      </c>
      <c r="E383" s="13">
        <v>1</v>
      </c>
      <c r="F383" s="14">
        <v>20486.53</v>
      </c>
      <c r="G383" s="12">
        <f t="shared" si="5"/>
        <v>20486.53</v>
      </c>
      <c r="H383" s="22"/>
      <c r="I383" s="22"/>
      <c r="J383" s="10" t="s">
        <v>20</v>
      </c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</row>
    <row r="384" spans="1:74" s="4" customFormat="1" ht="53.25" customHeight="1" x14ac:dyDescent="0.2">
      <c r="A384" s="16">
        <v>380</v>
      </c>
      <c r="B384" s="10">
        <v>380</v>
      </c>
      <c r="C384" s="9" t="s">
        <v>387</v>
      </c>
      <c r="D384" s="10" t="s">
        <v>30</v>
      </c>
      <c r="E384" s="13">
        <v>5</v>
      </c>
      <c r="F384" s="14">
        <v>25000</v>
      </c>
      <c r="G384" s="12">
        <f t="shared" si="5"/>
        <v>125000</v>
      </c>
      <c r="H384" s="22"/>
      <c r="I384" s="22"/>
      <c r="J384" s="10" t="s">
        <v>20</v>
      </c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</row>
    <row r="385" spans="1:74" s="4" customFormat="1" ht="53.25" customHeight="1" x14ac:dyDescent="0.2">
      <c r="A385" s="16">
        <v>381</v>
      </c>
      <c r="B385" s="10">
        <v>381</v>
      </c>
      <c r="C385" s="9" t="s">
        <v>388</v>
      </c>
      <c r="D385" s="10" t="s">
        <v>30</v>
      </c>
      <c r="E385" s="13">
        <v>15</v>
      </c>
      <c r="F385" s="14">
        <v>16485.759999999998</v>
      </c>
      <c r="G385" s="12">
        <f t="shared" si="5"/>
        <v>247286.39999999997</v>
      </c>
      <c r="H385" s="22"/>
      <c r="I385" s="22"/>
      <c r="J385" s="10" t="s">
        <v>20</v>
      </c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</row>
    <row r="386" spans="1:74" s="4" customFormat="1" ht="53.25" customHeight="1" x14ac:dyDescent="0.2">
      <c r="A386" s="16">
        <v>382</v>
      </c>
      <c r="B386" s="10">
        <v>382</v>
      </c>
      <c r="C386" s="9" t="s">
        <v>389</v>
      </c>
      <c r="D386" s="10" t="s">
        <v>57</v>
      </c>
      <c r="E386" s="13">
        <v>10</v>
      </c>
      <c r="F386" s="14">
        <v>3500</v>
      </c>
      <c r="G386" s="12">
        <f t="shared" si="5"/>
        <v>35000</v>
      </c>
      <c r="H386" s="22"/>
      <c r="I386" s="22"/>
      <c r="J386" s="10" t="s">
        <v>20</v>
      </c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</row>
    <row r="387" spans="1:74" s="4" customFormat="1" ht="53.25" customHeight="1" x14ac:dyDescent="0.2">
      <c r="A387" s="16">
        <v>383</v>
      </c>
      <c r="B387" s="10">
        <v>383</v>
      </c>
      <c r="C387" s="9" t="s">
        <v>382</v>
      </c>
      <c r="D387" s="10" t="s">
        <v>191</v>
      </c>
      <c r="E387" s="13">
        <v>11911752.640000001</v>
      </c>
      <c r="F387" s="14">
        <v>1</v>
      </c>
      <c r="G387" s="12">
        <f t="shared" si="5"/>
        <v>11911752.640000001</v>
      </c>
      <c r="H387" s="22"/>
      <c r="I387" s="22"/>
      <c r="J387" s="10" t="s">
        <v>20</v>
      </c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</row>
    <row r="388" spans="1:74" s="4" customFormat="1" ht="53.25" customHeight="1" x14ac:dyDescent="0.2">
      <c r="A388" s="16">
        <v>384</v>
      </c>
      <c r="B388" s="10">
        <v>384</v>
      </c>
      <c r="C388" s="9" t="s">
        <v>390</v>
      </c>
      <c r="D388" s="10" t="s">
        <v>26</v>
      </c>
      <c r="E388" s="13">
        <v>20</v>
      </c>
      <c r="F388" s="14">
        <v>45752</v>
      </c>
      <c r="G388" s="12">
        <f t="shared" si="5"/>
        <v>915040</v>
      </c>
      <c r="H388" s="22"/>
      <c r="I388" s="22"/>
      <c r="J388" s="10" t="s">
        <v>20</v>
      </c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</row>
    <row r="389" spans="1:74" s="4" customFormat="1" ht="53.25" customHeight="1" x14ac:dyDescent="0.2">
      <c r="A389" s="16">
        <v>385</v>
      </c>
      <c r="B389" s="10">
        <v>385</v>
      </c>
      <c r="C389" s="9" t="s">
        <v>379</v>
      </c>
      <c r="D389" s="10" t="s">
        <v>391</v>
      </c>
      <c r="E389" s="13">
        <v>1</v>
      </c>
      <c r="F389" s="14">
        <v>20486.53</v>
      </c>
      <c r="G389" s="12">
        <f t="shared" ref="G389:G452" si="6">+E389*F389</f>
        <v>20486.53</v>
      </c>
      <c r="H389" s="22"/>
      <c r="I389" s="22"/>
      <c r="J389" s="10" t="s">
        <v>20</v>
      </c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</row>
    <row r="390" spans="1:74" s="4" customFormat="1" ht="53.25" customHeight="1" x14ac:dyDescent="0.2">
      <c r="A390" s="16">
        <v>386</v>
      </c>
      <c r="B390" s="10">
        <v>386</v>
      </c>
      <c r="C390" s="9" t="s">
        <v>392</v>
      </c>
      <c r="D390" s="10" t="s">
        <v>26</v>
      </c>
      <c r="E390" s="13">
        <v>30</v>
      </c>
      <c r="F390" s="14">
        <v>36818.32</v>
      </c>
      <c r="G390" s="12">
        <f t="shared" si="6"/>
        <v>1104549.6000000001</v>
      </c>
      <c r="H390" s="22"/>
      <c r="I390" s="22"/>
      <c r="J390" s="10" t="s">
        <v>20</v>
      </c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</row>
    <row r="391" spans="1:74" s="4" customFormat="1" ht="53.25" customHeight="1" x14ac:dyDescent="0.2">
      <c r="A391" s="16">
        <v>387</v>
      </c>
      <c r="B391" s="10">
        <v>387</v>
      </c>
      <c r="C391" s="9" t="s">
        <v>379</v>
      </c>
      <c r="D391" s="10" t="s">
        <v>26</v>
      </c>
      <c r="E391" s="13">
        <v>1</v>
      </c>
      <c r="F391" s="14">
        <v>20486.53</v>
      </c>
      <c r="G391" s="12">
        <f t="shared" si="6"/>
        <v>20486.53</v>
      </c>
      <c r="H391" s="22"/>
      <c r="I391" s="22"/>
      <c r="J391" s="10" t="s">
        <v>20</v>
      </c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</row>
    <row r="392" spans="1:74" s="4" customFormat="1" ht="53.25" customHeight="1" x14ac:dyDescent="0.2">
      <c r="A392" s="16">
        <v>388</v>
      </c>
      <c r="B392" s="8">
        <v>388</v>
      </c>
      <c r="C392" s="9" t="s">
        <v>393</v>
      </c>
      <c r="D392" s="10" t="s">
        <v>394</v>
      </c>
      <c r="E392" s="11">
        <v>1</v>
      </c>
      <c r="F392" s="11">
        <v>234330</v>
      </c>
      <c r="G392" s="12">
        <f t="shared" si="6"/>
        <v>234330</v>
      </c>
      <c r="H392" s="21"/>
      <c r="I392" s="21"/>
      <c r="J392" s="17" t="s">
        <v>14</v>
      </c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</row>
    <row r="393" spans="1:74" s="4" customFormat="1" ht="53.25" customHeight="1" x14ac:dyDescent="0.2">
      <c r="A393" s="16">
        <v>389</v>
      </c>
      <c r="B393" s="10">
        <v>389</v>
      </c>
      <c r="C393" s="9" t="s">
        <v>395</v>
      </c>
      <c r="D393" s="10" t="s">
        <v>182</v>
      </c>
      <c r="E393" s="13">
        <v>12</v>
      </c>
      <c r="F393" s="14">
        <v>9418.32</v>
      </c>
      <c r="G393" s="12">
        <f t="shared" si="6"/>
        <v>113019.84</v>
      </c>
      <c r="H393" s="22"/>
      <c r="I393" s="22"/>
      <c r="J393" s="10" t="s">
        <v>20</v>
      </c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</row>
    <row r="394" spans="1:74" s="4" customFormat="1" ht="53.25" customHeight="1" x14ac:dyDescent="0.2">
      <c r="A394" s="16">
        <v>390</v>
      </c>
      <c r="B394" s="10">
        <v>390</v>
      </c>
      <c r="C394" s="9" t="s">
        <v>396</v>
      </c>
      <c r="D394" s="10" t="s">
        <v>182</v>
      </c>
      <c r="E394" s="13">
        <v>4</v>
      </c>
      <c r="F394" s="14">
        <v>10764.09</v>
      </c>
      <c r="G394" s="12">
        <f t="shared" si="6"/>
        <v>43056.36</v>
      </c>
      <c r="H394" s="22"/>
      <c r="I394" s="22"/>
      <c r="J394" s="10" t="s">
        <v>20</v>
      </c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</row>
    <row r="395" spans="1:74" s="4" customFormat="1" ht="53.25" customHeight="1" x14ac:dyDescent="0.2">
      <c r="A395" s="16">
        <v>391</v>
      </c>
      <c r="B395" s="10">
        <v>391</v>
      </c>
      <c r="C395" s="9" t="s">
        <v>397</v>
      </c>
      <c r="D395" s="10" t="s">
        <v>182</v>
      </c>
      <c r="E395" s="13">
        <v>6</v>
      </c>
      <c r="F395" s="14">
        <v>10764.09</v>
      </c>
      <c r="G395" s="12">
        <f t="shared" si="6"/>
        <v>64584.54</v>
      </c>
      <c r="H395" s="22"/>
      <c r="I395" s="22"/>
      <c r="J395" s="10" t="s">
        <v>20</v>
      </c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</row>
    <row r="396" spans="1:74" s="4" customFormat="1" ht="53.25" customHeight="1" x14ac:dyDescent="0.2">
      <c r="A396" s="16">
        <v>392</v>
      </c>
      <c r="B396" s="10">
        <v>392</v>
      </c>
      <c r="C396" s="9" t="s">
        <v>398</v>
      </c>
      <c r="D396" s="10" t="s">
        <v>182</v>
      </c>
      <c r="E396" s="13">
        <v>1</v>
      </c>
      <c r="F396" s="14">
        <v>20182.41</v>
      </c>
      <c r="G396" s="12">
        <f t="shared" si="6"/>
        <v>20182.41</v>
      </c>
      <c r="H396" s="22"/>
      <c r="I396" s="22"/>
      <c r="J396" s="10" t="s">
        <v>20</v>
      </c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</row>
    <row r="397" spans="1:74" s="4" customFormat="1" ht="53.25" customHeight="1" x14ac:dyDescent="0.2">
      <c r="A397" s="16">
        <v>393</v>
      </c>
      <c r="B397" s="10">
        <v>393</v>
      </c>
      <c r="C397" s="9" t="s">
        <v>399</v>
      </c>
      <c r="D397" s="10" t="s">
        <v>191</v>
      </c>
      <c r="E397" s="13">
        <v>83.38</v>
      </c>
      <c r="F397" s="14">
        <v>1</v>
      </c>
      <c r="G397" s="12">
        <f t="shared" si="6"/>
        <v>83.38</v>
      </c>
      <c r="H397" s="22"/>
      <c r="I397" s="22"/>
      <c r="J397" s="17" t="s">
        <v>14</v>
      </c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</row>
    <row r="398" spans="1:74" s="4" customFormat="1" ht="53.25" customHeight="1" x14ac:dyDescent="0.2">
      <c r="A398" s="16">
        <v>394</v>
      </c>
      <c r="B398" s="10">
        <v>394</v>
      </c>
      <c r="C398" s="9" t="s">
        <v>400</v>
      </c>
      <c r="D398" s="10" t="s">
        <v>182</v>
      </c>
      <c r="E398" s="13">
        <v>6</v>
      </c>
      <c r="F398" s="14">
        <v>63480</v>
      </c>
      <c r="G398" s="12">
        <f t="shared" si="6"/>
        <v>380880</v>
      </c>
      <c r="H398" s="22"/>
      <c r="I398" s="22"/>
      <c r="J398" s="10" t="s">
        <v>20</v>
      </c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</row>
    <row r="399" spans="1:74" s="4" customFormat="1" ht="53.25" customHeight="1" x14ac:dyDescent="0.2">
      <c r="A399" s="16">
        <v>395</v>
      </c>
      <c r="B399" s="10">
        <v>395</v>
      </c>
      <c r="C399" s="9" t="s">
        <v>401</v>
      </c>
      <c r="D399" s="10" t="s">
        <v>182</v>
      </c>
      <c r="E399" s="13">
        <v>2</v>
      </c>
      <c r="F399" s="14">
        <v>134546</v>
      </c>
      <c r="G399" s="12">
        <f t="shared" si="6"/>
        <v>269092</v>
      </c>
      <c r="H399" s="22"/>
      <c r="I399" s="22"/>
      <c r="J399" s="10" t="s">
        <v>20</v>
      </c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</row>
    <row r="400" spans="1:74" s="4" customFormat="1" ht="53.25" customHeight="1" x14ac:dyDescent="0.2">
      <c r="A400" s="16">
        <v>396</v>
      </c>
      <c r="B400" s="10">
        <v>396</v>
      </c>
      <c r="C400" s="9" t="s">
        <v>402</v>
      </c>
      <c r="D400" s="10" t="s">
        <v>182</v>
      </c>
      <c r="E400" s="13">
        <v>1500</v>
      </c>
      <c r="F400" s="14">
        <v>33.86</v>
      </c>
      <c r="G400" s="12">
        <f t="shared" si="6"/>
        <v>50790</v>
      </c>
      <c r="H400" s="22"/>
      <c r="I400" s="22"/>
      <c r="J400" s="10" t="s">
        <v>20</v>
      </c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</row>
    <row r="401" spans="1:74" s="4" customFormat="1" ht="53.25" customHeight="1" x14ac:dyDescent="0.2">
      <c r="A401" s="16">
        <v>397</v>
      </c>
      <c r="B401" s="10">
        <v>397</v>
      </c>
      <c r="C401" s="9" t="s">
        <v>403</v>
      </c>
      <c r="D401" s="10" t="s">
        <v>182</v>
      </c>
      <c r="E401" s="13">
        <v>5</v>
      </c>
      <c r="F401" s="14">
        <v>40114.589999999997</v>
      </c>
      <c r="G401" s="12">
        <f t="shared" si="6"/>
        <v>200572.94999999998</v>
      </c>
      <c r="H401" s="22"/>
      <c r="I401" s="22"/>
      <c r="J401" s="10" t="s">
        <v>20</v>
      </c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</row>
    <row r="402" spans="1:74" s="4" customFormat="1" ht="53.25" customHeight="1" x14ac:dyDescent="0.2">
      <c r="A402" s="16">
        <v>398</v>
      </c>
      <c r="B402" s="10">
        <v>398</v>
      </c>
      <c r="C402" s="9" t="s">
        <v>404</v>
      </c>
      <c r="D402" s="10" t="s">
        <v>182</v>
      </c>
      <c r="E402" s="13">
        <v>2</v>
      </c>
      <c r="F402" s="14">
        <v>127819.1</v>
      </c>
      <c r="G402" s="12">
        <f t="shared" si="6"/>
        <v>255638.2</v>
      </c>
      <c r="H402" s="22"/>
      <c r="I402" s="22"/>
      <c r="J402" s="10" t="s">
        <v>20</v>
      </c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</row>
    <row r="403" spans="1:74" s="4" customFormat="1" ht="53.25" customHeight="1" x14ac:dyDescent="0.2">
      <c r="A403" s="16">
        <v>399</v>
      </c>
      <c r="B403" s="10">
        <v>399</v>
      </c>
      <c r="C403" s="9" t="s">
        <v>405</v>
      </c>
      <c r="D403" s="10" t="s">
        <v>182</v>
      </c>
      <c r="E403" s="13">
        <v>8</v>
      </c>
      <c r="F403" s="14">
        <v>33636.99</v>
      </c>
      <c r="G403" s="12">
        <f t="shared" si="6"/>
        <v>269095.92</v>
      </c>
      <c r="H403" s="22"/>
      <c r="I403" s="22"/>
      <c r="J403" s="10" t="s">
        <v>20</v>
      </c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</row>
    <row r="404" spans="1:74" s="4" customFormat="1" ht="53.25" customHeight="1" x14ac:dyDescent="0.2">
      <c r="A404" s="16">
        <v>400</v>
      </c>
      <c r="B404" s="10">
        <v>400</v>
      </c>
      <c r="C404" s="9" t="s">
        <v>406</v>
      </c>
      <c r="D404" s="10" t="s">
        <v>182</v>
      </c>
      <c r="E404" s="13">
        <v>4</v>
      </c>
      <c r="F404" s="14">
        <v>8500</v>
      </c>
      <c r="G404" s="12">
        <f t="shared" si="6"/>
        <v>34000</v>
      </c>
      <c r="H404" s="22"/>
      <c r="I404" s="22"/>
      <c r="J404" s="10" t="s">
        <v>20</v>
      </c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</row>
    <row r="405" spans="1:74" s="4" customFormat="1" ht="53.25" customHeight="1" x14ac:dyDescent="0.2">
      <c r="A405" s="16">
        <v>401</v>
      </c>
      <c r="B405" s="10">
        <v>401</v>
      </c>
      <c r="C405" s="9" t="s">
        <v>407</v>
      </c>
      <c r="D405" s="10" t="s">
        <v>182</v>
      </c>
      <c r="E405" s="13">
        <v>3</v>
      </c>
      <c r="F405" s="14">
        <v>47091.58</v>
      </c>
      <c r="G405" s="12">
        <f t="shared" si="6"/>
        <v>141274.74</v>
      </c>
      <c r="H405" s="22"/>
      <c r="I405" s="22"/>
      <c r="J405" s="10" t="s">
        <v>20</v>
      </c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</row>
    <row r="406" spans="1:74" s="4" customFormat="1" ht="53.25" customHeight="1" x14ac:dyDescent="0.2">
      <c r="A406" s="16">
        <v>402</v>
      </c>
      <c r="B406" s="10">
        <v>402</v>
      </c>
      <c r="C406" s="9" t="s">
        <v>408</v>
      </c>
      <c r="D406" s="10" t="s">
        <v>378</v>
      </c>
      <c r="E406" s="13">
        <v>15</v>
      </c>
      <c r="F406" s="14">
        <v>3275.57</v>
      </c>
      <c r="G406" s="12">
        <f t="shared" si="6"/>
        <v>49133.55</v>
      </c>
      <c r="H406" s="22"/>
      <c r="I406" s="22"/>
      <c r="J406" s="10" t="s">
        <v>20</v>
      </c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</row>
    <row r="407" spans="1:74" s="4" customFormat="1" ht="53.25" customHeight="1" x14ac:dyDescent="0.2">
      <c r="A407" s="16">
        <v>403</v>
      </c>
      <c r="B407" s="10">
        <v>403</v>
      </c>
      <c r="C407" s="9" t="s">
        <v>409</v>
      </c>
      <c r="D407" s="10" t="s">
        <v>182</v>
      </c>
      <c r="E407" s="13">
        <v>3</v>
      </c>
      <c r="F407" s="14">
        <v>16145.08</v>
      </c>
      <c r="G407" s="12">
        <f t="shared" si="6"/>
        <v>48435.24</v>
      </c>
      <c r="H407" s="22"/>
      <c r="I407" s="22"/>
      <c r="J407" s="10" t="s">
        <v>20</v>
      </c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</row>
    <row r="408" spans="1:74" s="4" customFormat="1" ht="53.25" customHeight="1" x14ac:dyDescent="0.2">
      <c r="A408" s="16">
        <v>404</v>
      </c>
      <c r="B408" s="10">
        <v>404</v>
      </c>
      <c r="C408" s="9" t="s">
        <v>410</v>
      </c>
      <c r="D408" s="10" t="s">
        <v>24</v>
      </c>
      <c r="E408" s="13">
        <v>10</v>
      </c>
      <c r="F408" s="14">
        <v>12651.56</v>
      </c>
      <c r="G408" s="12">
        <f t="shared" si="6"/>
        <v>126515.59999999999</v>
      </c>
      <c r="H408" s="22"/>
      <c r="I408" s="22"/>
      <c r="J408" s="10" t="s">
        <v>20</v>
      </c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</row>
    <row r="409" spans="1:74" s="4" customFormat="1" ht="53.25" customHeight="1" x14ac:dyDescent="0.2">
      <c r="A409" s="16">
        <v>405</v>
      </c>
      <c r="B409" s="10">
        <v>405</v>
      </c>
      <c r="C409" s="9" t="s">
        <v>411</v>
      </c>
      <c r="D409" s="10" t="s">
        <v>378</v>
      </c>
      <c r="E409" s="13">
        <v>1</v>
      </c>
      <c r="F409" s="14">
        <v>1351.07</v>
      </c>
      <c r="G409" s="12">
        <f t="shared" si="6"/>
        <v>1351.07</v>
      </c>
      <c r="H409" s="22"/>
      <c r="I409" s="22"/>
      <c r="J409" s="10" t="s">
        <v>20</v>
      </c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</row>
    <row r="410" spans="1:74" s="4" customFormat="1" ht="53.25" customHeight="1" x14ac:dyDescent="0.2">
      <c r="A410" s="16">
        <v>406</v>
      </c>
      <c r="B410" s="10">
        <v>406</v>
      </c>
      <c r="C410" s="9" t="s">
        <v>412</v>
      </c>
      <c r="D410" s="10" t="s">
        <v>182</v>
      </c>
      <c r="E410" s="13">
        <v>1000</v>
      </c>
      <c r="F410" s="14">
        <v>34.909999999999997</v>
      </c>
      <c r="G410" s="12">
        <f t="shared" si="6"/>
        <v>34910</v>
      </c>
      <c r="H410" s="22"/>
      <c r="I410" s="22"/>
      <c r="J410" s="10" t="s">
        <v>20</v>
      </c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</row>
    <row r="411" spans="1:74" s="4" customFormat="1" ht="53.25" customHeight="1" x14ac:dyDescent="0.2">
      <c r="A411" s="16">
        <v>407</v>
      </c>
      <c r="B411" s="10">
        <v>407</v>
      </c>
      <c r="C411" s="9" t="s">
        <v>413</v>
      </c>
      <c r="D411" s="10" t="s">
        <v>182</v>
      </c>
      <c r="E411" s="13">
        <v>6</v>
      </c>
      <c r="F411" s="14">
        <v>196153.2</v>
      </c>
      <c r="G411" s="12">
        <f t="shared" si="6"/>
        <v>1176919.2000000002</v>
      </c>
      <c r="H411" s="22"/>
      <c r="I411" s="22"/>
      <c r="J411" s="10" t="s">
        <v>20</v>
      </c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</row>
    <row r="412" spans="1:74" s="4" customFormat="1" ht="53.25" customHeight="1" x14ac:dyDescent="0.2">
      <c r="A412" s="16">
        <v>408</v>
      </c>
      <c r="B412" s="10">
        <v>408</v>
      </c>
      <c r="C412" s="9" t="s">
        <v>414</v>
      </c>
      <c r="D412" s="10" t="s">
        <v>182</v>
      </c>
      <c r="E412" s="13">
        <v>10</v>
      </c>
      <c r="F412" s="14">
        <v>9418.32</v>
      </c>
      <c r="G412" s="12">
        <f t="shared" si="6"/>
        <v>94183.2</v>
      </c>
      <c r="H412" s="22"/>
      <c r="I412" s="22"/>
      <c r="J412" s="10" t="s">
        <v>20</v>
      </c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</row>
    <row r="413" spans="1:74" s="4" customFormat="1" ht="53.25" customHeight="1" x14ac:dyDescent="0.2">
      <c r="A413" s="16">
        <v>409</v>
      </c>
      <c r="B413" s="10">
        <v>409</v>
      </c>
      <c r="C413" s="9" t="s">
        <v>415</v>
      </c>
      <c r="D413" s="10" t="s">
        <v>182</v>
      </c>
      <c r="E413" s="13">
        <v>4</v>
      </c>
      <c r="F413" s="14">
        <v>52520.18</v>
      </c>
      <c r="G413" s="12">
        <f t="shared" si="6"/>
        <v>210080.72</v>
      </c>
      <c r="H413" s="22"/>
      <c r="I413" s="22"/>
      <c r="J413" s="10" t="s">
        <v>20</v>
      </c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</row>
    <row r="414" spans="1:74" s="4" customFormat="1" ht="53.25" customHeight="1" x14ac:dyDescent="0.2">
      <c r="A414" s="16">
        <v>410</v>
      </c>
      <c r="B414" s="10">
        <v>410</v>
      </c>
      <c r="C414" s="9" t="s">
        <v>416</v>
      </c>
      <c r="D414" s="10" t="s">
        <v>182</v>
      </c>
      <c r="E414" s="13">
        <v>3</v>
      </c>
      <c r="F414" s="14">
        <v>52900</v>
      </c>
      <c r="G414" s="12">
        <f t="shared" si="6"/>
        <v>158700</v>
      </c>
      <c r="H414" s="22"/>
      <c r="I414" s="22"/>
      <c r="J414" s="10" t="s">
        <v>20</v>
      </c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</row>
    <row r="415" spans="1:74" s="4" customFormat="1" ht="53.25" customHeight="1" x14ac:dyDescent="0.2">
      <c r="A415" s="16">
        <v>411</v>
      </c>
      <c r="B415" s="10">
        <v>411</v>
      </c>
      <c r="C415" s="9" t="s">
        <v>411</v>
      </c>
      <c r="D415" s="10" t="s">
        <v>182</v>
      </c>
      <c r="E415" s="13">
        <v>30</v>
      </c>
      <c r="F415" s="14">
        <v>1351.07</v>
      </c>
      <c r="G415" s="12">
        <f t="shared" si="6"/>
        <v>40532.1</v>
      </c>
      <c r="H415" s="22"/>
      <c r="I415" s="22"/>
      <c r="J415" s="10" t="s">
        <v>20</v>
      </c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</row>
    <row r="416" spans="1:74" s="4" customFormat="1" ht="53.25" customHeight="1" x14ac:dyDescent="0.2">
      <c r="A416" s="16">
        <v>412</v>
      </c>
      <c r="B416" s="10">
        <v>412</v>
      </c>
      <c r="C416" s="9" t="s">
        <v>417</v>
      </c>
      <c r="D416" s="10" t="s">
        <v>182</v>
      </c>
      <c r="E416" s="13">
        <v>600</v>
      </c>
      <c r="F416" s="14">
        <v>1393.39</v>
      </c>
      <c r="G416" s="12">
        <f t="shared" si="6"/>
        <v>836034.00000000012</v>
      </c>
      <c r="H416" s="22"/>
      <c r="I416" s="22"/>
      <c r="J416" s="10" t="s">
        <v>20</v>
      </c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</row>
    <row r="417" spans="1:74" s="4" customFormat="1" ht="53.25" customHeight="1" x14ac:dyDescent="0.2">
      <c r="A417" s="16">
        <v>413</v>
      </c>
      <c r="B417" s="10">
        <v>413</v>
      </c>
      <c r="C417" s="9" t="s">
        <v>418</v>
      </c>
      <c r="D417" s="10" t="s">
        <v>182</v>
      </c>
      <c r="E417" s="13">
        <v>4</v>
      </c>
      <c r="F417" s="14">
        <v>35000</v>
      </c>
      <c r="G417" s="12">
        <f t="shared" si="6"/>
        <v>140000</v>
      </c>
      <c r="H417" s="22"/>
      <c r="I417" s="22"/>
      <c r="J417" s="10" t="s">
        <v>20</v>
      </c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</row>
    <row r="418" spans="1:74" s="4" customFormat="1" ht="53.25" customHeight="1" x14ac:dyDescent="0.2">
      <c r="A418" s="16">
        <v>414</v>
      </c>
      <c r="B418" s="10">
        <v>414</v>
      </c>
      <c r="C418" s="9" t="s">
        <v>419</v>
      </c>
      <c r="D418" s="10" t="s">
        <v>182</v>
      </c>
      <c r="E418" s="13">
        <v>6</v>
      </c>
      <c r="F418" s="14">
        <v>63480</v>
      </c>
      <c r="G418" s="12">
        <f t="shared" si="6"/>
        <v>380880</v>
      </c>
      <c r="H418" s="22"/>
      <c r="I418" s="22"/>
      <c r="J418" s="10" t="s">
        <v>20</v>
      </c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</row>
    <row r="419" spans="1:74" s="4" customFormat="1" ht="53.25" customHeight="1" x14ac:dyDescent="0.2">
      <c r="A419" s="16">
        <v>415</v>
      </c>
      <c r="B419" s="10">
        <v>415</v>
      </c>
      <c r="C419" s="9" t="s">
        <v>420</v>
      </c>
      <c r="D419" s="10" t="s">
        <v>66</v>
      </c>
      <c r="E419" s="13">
        <v>10</v>
      </c>
      <c r="F419" s="14">
        <v>8072.54</v>
      </c>
      <c r="G419" s="12">
        <f t="shared" si="6"/>
        <v>80725.399999999994</v>
      </c>
      <c r="H419" s="22"/>
      <c r="I419" s="22"/>
      <c r="J419" s="10" t="s">
        <v>20</v>
      </c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</row>
    <row r="420" spans="1:74" s="4" customFormat="1" ht="53.25" customHeight="1" x14ac:dyDescent="0.2">
      <c r="A420" s="16">
        <v>416</v>
      </c>
      <c r="B420" s="10">
        <v>416</v>
      </c>
      <c r="C420" s="9" t="s">
        <v>421</v>
      </c>
      <c r="D420" s="10" t="s">
        <v>66</v>
      </c>
      <c r="E420" s="13">
        <v>6</v>
      </c>
      <c r="F420" s="14">
        <v>5765.04</v>
      </c>
      <c r="G420" s="12">
        <f t="shared" si="6"/>
        <v>34590.239999999998</v>
      </c>
      <c r="H420" s="22"/>
      <c r="I420" s="22"/>
      <c r="J420" s="10" t="s">
        <v>20</v>
      </c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</row>
    <row r="421" spans="1:74" s="4" customFormat="1" ht="53.25" customHeight="1" x14ac:dyDescent="0.2">
      <c r="A421" s="16">
        <v>417</v>
      </c>
      <c r="B421" s="10">
        <v>417</v>
      </c>
      <c r="C421" s="9" t="s">
        <v>422</v>
      </c>
      <c r="D421" s="10" t="s">
        <v>378</v>
      </c>
      <c r="E421" s="13">
        <v>100</v>
      </c>
      <c r="F421" s="14">
        <v>326.92</v>
      </c>
      <c r="G421" s="12">
        <f t="shared" si="6"/>
        <v>32692</v>
      </c>
      <c r="H421" s="22"/>
      <c r="I421" s="22"/>
      <c r="J421" s="10" t="s">
        <v>20</v>
      </c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</row>
    <row r="422" spans="1:74" s="4" customFormat="1" ht="53.25" customHeight="1" x14ac:dyDescent="0.2">
      <c r="A422" s="16">
        <v>418</v>
      </c>
      <c r="B422" s="10">
        <v>418</v>
      </c>
      <c r="C422" s="9" t="s">
        <v>423</v>
      </c>
      <c r="D422" s="10" t="s">
        <v>182</v>
      </c>
      <c r="E422" s="13">
        <v>200</v>
      </c>
      <c r="F422" s="14">
        <v>807.25</v>
      </c>
      <c r="G422" s="12">
        <f t="shared" si="6"/>
        <v>161450</v>
      </c>
      <c r="H422" s="22"/>
      <c r="I422" s="22"/>
      <c r="J422" s="10" t="s">
        <v>20</v>
      </c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</row>
    <row r="423" spans="1:74" s="4" customFormat="1" ht="53.25" customHeight="1" x14ac:dyDescent="0.2">
      <c r="A423" s="16">
        <v>419</v>
      </c>
      <c r="B423" s="10">
        <v>419</v>
      </c>
      <c r="C423" s="9" t="s">
        <v>424</v>
      </c>
      <c r="D423" s="10" t="s">
        <v>378</v>
      </c>
      <c r="E423" s="13">
        <v>15</v>
      </c>
      <c r="F423" s="14">
        <v>8936.93</v>
      </c>
      <c r="G423" s="12">
        <f t="shared" si="6"/>
        <v>134053.95000000001</v>
      </c>
      <c r="H423" s="22"/>
      <c r="I423" s="22"/>
      <c r="J423" s="10" t="s">
        <v>20</v>
      </c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</row>
    <row r="424" spans="1:74" s="4" customFormat="1" ht="53.25" customHeight="1" x14ac:dyDescent="0.2">
      <c r="A424" s="16">
        <v>420</v>
      </c>
      <c r="B424" s="10">
        <v>420</v>
      </c>
      <c r="C424" s="9" t="s">
        <v>425</v>
      </c>
      <c r="D424" s="10" t="s">
        <v>182</v>
      </c>
      <c r="E424" s="13">
        <v>6</v>
      </c>
      <c r="F424" s="14">
        <v>9807.66</v>
      </c>
      <c r="G424" s="12">
        <f t="shared" si="6"/>
        <v>58845.96</v>
      </c>
      <c r="H424" s="22"/>
      <c r="I424" s="22"/>
      <c r="J424" s="10" t="s">
        <v>20</v>
      </c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</row>
    <row r="425" spans="1:74" s="4" customFormat="1" ht="53.25" customHeight="1" x14ac:dyDescent="0.2">
      <c r="A425" s="16">
        <v>421</v>
      </c>
      <c r="B425" s="10">
        <v>421</v>
      </c>
      <c r="C425" s="9" t="s">
        <v>426</v>
      </c>
      <c r="D425" s="10" t="s">
        <v>66</v>
      </c>
      <c r="E425" s="13">
        <v>5</v>
      </c>
      <c r="F425" s="14">
        <v>29599.67</v>
      </c>
      <c r="G425" s="12">
        <f t="shared" si="6"/>
        <v>147998.34999999998</v>
      </c>
      <c r="H425" s="22"/>
      <c r="I425" s="22"/>
      <c r="J425" s="10" t="s">
        <v>20</v>
      </c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</row>
    <row r="426" spans="1:74" s="4" customFormat="1" ht="53.25" customHeight="1" x14ac:dyDescent="0.2">
      <c r="A426" s="16">
        <v>422</v>
      </c>
      <c r="B426" s="10">
        <v>422</v>
      </c>
      <c r="C426" s="9" t="s">
        <v>427</v>
      </c>
      <c r="D426" s="10" t="s">
        <v>66</v>
      </c>
      <c r="E426" s="13">
        <v>4</v>
      </c>
      <c r="F426" s="14">
        <v>6458.03</v>
      </c>
      <c r="G426" s="12">
        <f t="shared" si="6"/>
        <v>25832.12</v>
      </c>
      <c r="H426" s="22"/>
      <c r="I426" s="22"/>
      <c r="J426" s="10" t="s">
        <v>20</v>
      </c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</row>
    <row r="427" spans="1:74" s="4" customFormat="1" ht="53.25" customHeight="1" x14ac:dyDescent="0.2">
      <c r="A427" s="16">
        <v>423</v>
      </c>
      <c r="B427" s="10">
        <v>423</v>
      </c>
      <c r="C427" s="9" t="s">
        <v>421</v>
      </c>
      <c r="D427" s="10" t="s">
        <v>378</v>
      </c>
      <c r="E427" s="13">
        <v>10</v>
      </c>
      <c r="F427" s="14">
        <v>5765.04</v>
      </c>
      <c r="G427" s="12">
        <f t="shared" si="6"/>
        <v>57650.400000000001</v>
      </c>
      <c r="H427" s="22"/>
      <c r="I427" s="22"/>
      <c r="J427" s="10" t="s">
        <v>20</v>
      </c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</row>
    <row r="428" spans="1:74" s="4" customFormat="1" ht="53.25" customHeight="1" x14ac:dyDescent="0.2">
      <c r="A428" s="16">
        <v>424</v>
      </c>
      <c r="B428" s="10">
        <v>424</v>
      </c>
      <c r="C428" s="9" t="s">
        <v>428</v>
      </c>
      <c r="D428" s="10" t="s">
        <v>182</v>
      </c>
      <c r="E428" s="13">
        <v>50</v>
      </c>
      <c r="F428" s="14">
        <v>8072.54</v>
      </c>
      <c r="G428" s="12">
        <f t="shared" si="6"/>
        <v>403627</v>
      </c>
      <c r="H428" s="22"/>
      <c r="I428" s="22"/>
      <c r="J428" s="10" t="s">
        <v>20</v>
      </c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</row>
    <row r="429" spans="1:74" s="4" customFormat="1" ht="53.25" customHeight="1" x14ac:dyDescent="0.2">
      <c r="A429" s="16">
        <v>425</v>
      </c>
      <c r="B429" s="10">
        <v>425</v>
      </c>
      <c r="C429" s="9" t="s">
        <v>429</v>
      </c>
      <c r="D429" s="10" t="s">
        <v>66</v>
      </c>
      <c r="E429" s="13">
        <v>3</v>
      </c>
      <c r="F429" s="14">
        <v>4263.74</v>
      </c>
      <c r="G429" s="12">
        <f t="shared" si="6"/>
        <v>12791.22</v>
      </c>
      <c r="H429" s="22"/>
      <c r="I429" s="22"/>
      <c r="J429" s="10" t="s">
        <v>20</v>
      </c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</row>
    <row r="430" spans="1:74" s="4" customFormat="1" ht="53.25" customHeight="1" x14ac:dyDescent="0.2">
      <c r="A430" s="16">
        <v>426</v>
      </c>
      <c r="B430" s="10">
        <v>426</v>
      </c>
      <c r="C430" s="9" t="s">
        <v>430</v>
      </c>
      <c r="D430" s="10" t="s">
        <v>66</v>
      </c>
      <c r="E430" s="13">
        <v>1500</v>
      </c>
      <c r="F430" s="14">
        <v>86.66</v>
      </c>
      <c r="G430" s="12">
        <f t="shared" si="6"/>
        <v>129990</v>
      </c>
      <c r="H430" s="22"/>
      <c r="I430" s="22"/>
      <c r="J430" s="10" t="s">
        <v>20</v>
      </c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</row>
    <row r="431" spans="1:74" s="4" customFormat="1" ht="53.25" customHeight="1" x14ac:dyDescent="0.2">
      <c r="A431" s="16">
        <v>427</v>
      </c>
      <c r="B431" s="10">
        <v>427</v>
      </c>
      <c r="C431" s="9" t="s">
        <v>431</v>
      </c>
      <c r="D431" s="10" t="s">
        <v>182</v>
      </c>
      <c r="E431" s="13">
        <v>60</v>
      </c>
      <c r="F431" s="14">
        <v>8000</v>
      </c>
      <c r="G431" s="12">
        <f t="shared" si="6"/>
        <v>480000</v>
      </c>
      <c r="H431" s="22"/>
      <c r="I431" s="22"/>
      <c r="J431" s="10" t="s">
        <v>20</v>
      </c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</row>
    <row r="432" spans="1:74" s="4" customFormat="1" ht="53.25" customHeight="1" x14ac:dyDescent="0.2">
      <c r="A432" s="16">
        <v>428</v>
      </c>
      <c r="B432" s="10">
        <v>428</v>
      </c>
      <c r="C432" s="9" t="s">
        <v>432</v>
      </c>
      <c r="D432" s="10" t="s">
        <v>182</v>
      </c>
      <c r="E432" s="13">
        <v>20</v>
      </c>
      <c r="F432" s="14">
        <v>2018.66</v>
      </c>
      <c r="G432" s="12">
        <f t="shared" si="6"/>
        <v>40373.200000000004</v>
      </c>
      <c r="H432" s="22"/>
      <c r="I432" s="22"/>
      <c r="J432" s="10" t="s">
        <v>20</v>
      </c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</row>
    <row r="433" spans="1:74" s="4" customFormat="1" ht="53.25" customHeight="1" x14ac:dyDescent="0.2">
      <c r="A433" s="16">
        <v>429</v>
      </c>
      <c r="B433" s="10">
        <v>429</v>
      </c>
      <c r="C433" s="9" t="s">
        <v>433</v>
      </c>
      <c r="D433" s="10" t="s">
        <v>182</v>
      </c>
      <c r="E433" s="13">
        <v>30</v>
      </c>
      <c r="F433" s="14">
        <v>5787.26</v>
      </c>
      <c r="G433" s="12">
        <f t="shared" si="6"/>
        <v>173617.80000000002</v>
      </c>
      <c r="H433" s="22"/>
      <c r="I433" s="22"/>
      <c r="J433" s="10" t="s">
        <v>20</v>
      </c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</row>
    <row r="434" spans="1:74" s="4" customFormat="1" ht="53.25" customHeight="1" x14ac:dyDescent="0.2">
      <c r="A434" s="16">
        <v>430</v>
      </c>
      <c r="B434" s="10">
        <v>430</v>
      </c>
      <c r="C434" s="9" t="s">
        <v>434</v>
      </c>
      <c r="D434" s="10" t="s">
        <v>182</v>
      </c>
      <c r="E434" s="13">
        <v>40</v>
      </c>
      <c r="F434" s="14">
        <v>2018.66</v>
      </c>
      <c r="G434" s="12">
        <f t="shared" si="6"/>
        <v>80746.400000000009</v>
      </c>
      <c r="H434" s="22"/>
      <c r="I434" s="22"/>
      <c r="J434" s="10" t="s">
        <v>20</v>
      </c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</row>
    <row r="435" spans="1:74" s="4" customFormat="1" ht="53.25" customHeight="1" x14ac:dyDescent="0.2">
      <c r="A435" s="16">
        <v>431</v>
      </c>
      <c r="B435" s="10">
        <v>431</v>
      </c>
      <c r="C435" s="9" t="s">
        <v>435</v>
      </c>
      <c r="D435" s="10" t="s">
        <v>182</v>
      </c>
      <c r="E435" s="13">
        <v>2</v>
      </c>
      <c r="F435" s="14">
        <v>28000</v>
      </c>
      <c r="G435" s="12">
        <f t="shared" si="6"/>
        <v>56000</v>
      </c>
      <c r="H435" s="22"/>
      <c r="I435" s="22"/>
      <c r="J435" s="10" t="s">
        <v>20</v>
      </c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</row>
    <row r="436" spans="1:74" s="4" customFormat="1" ht="53.25" customHeight="1" x14ac:dyDescent="0.2">
      <c r="A436" s="16">
        <v>432</v>
      </c>
      <c r="B436" s="10">
        <v>432</v>
      </c>
      <c r="C436" s="9" t="s">
        <v>436</v>
      </c>
      <c r="D436" s="10" t="s">
        <v>182</v>
      </c>
      <c r="E436" s="13">
        <v>2</v>
      </c>
      <c r="F436" s="14">
        <v>53000</v>
      </c>
      <c r="G436" s="12">
        <f t="shared" si="6"/>
        <v>106000</v>
      </c>
      <c r="H436" s="22"/>
      <c r="I436" s="22"/>
      <c r="J436" s="10" t="s">
        <v>20</v>
      </c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</row>
    <row r="437" spans="1:74" s="4" customFormat="1" ht="53.25" customHeight="1" x14ac:dyDescent="0.2">
      <c r="A437" s="16">
        <v>433</v>
      </c>
      <c r="B437" s="10">
        <v>433</v>
      </c>
      <c r="C437" s="9" t="s">
        <v>437</v>
      </c>
      <c r="D437" s="10" t="s">
        <v>182</v>
      </c>
      <c r="E437" s="13">
        <v>80</v>
      </c>
      <c r="F437" s="14">
        <v>8500</v>
      </c>
      <c r="G437" s="12">
        <f t="shared" si="6"/>
        <v>680000</v>
      </c>
      <c r="H437" s="22"/>
      <c r="I437" s="22"/>
      <c r="J437" s="10" t="s">
        <v>20</v>
      </c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</row>
    <row r="438" spans="1:74" s="4" customFormat="1" ht="53.25" customHeight="1" x14ac:dyDescent="0.2">
      <c r="A438" s="16">
        <v>434</v>
      </c>
      <c r="B438" s="10">
        <v>434</v>
      </c>
      <c r="C438" s="9" t="s">
        <v>438</v>
      </c>
      <c r="D438" s="10" t="s">
        <v>34</v>
      </c>
      <c r="E438" s="13">
        <v>1</v>
      </c>
      <c r="F438" s="14">
        <v>53818.34</v>
      </c>
      <c r="G438" s="12">
        <f t="shared" si="6"/>
        <v>53818.34</v>
      </c>
      <c r="H438" s="22"/>
      <c r="I438" s="22"/>
      <c r="J438" s="10" t="s">
        <v>20</v>
      </c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</row>
    <row r="439" spans="1:74" s="4" customFormat="1" ht="53.25" customHeight="1" x14ac:dyDescent="0.2">
      <c r="A439" s="16">
        <v>435</v>
      </c>
      <c r="B439" s="10">
        <v>435</v>
      </c>
      <c r="C439" s="9" t="s">
        <v>439</v>
      </c>
      <c r="D439" s="10" t="s">
        <v>182</v>
      </c>
      <c r="E439" s="13">
        <v>5</v>
      </c>
      <c r="F439" s="14">
        <v>22872.9</v>
      </c>
      <c r="G439" s="12">
        <f t="shared" si="6"/>
        <v>114364.5</v>
      </c>
      <c r="H439" s="22"/>
      <c r="I439" s="22"/>
      <c r="J439" s="10" t="s">
        <v>20</v>
      </c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</row>
    <row r="440" spans="1:74" s="4" customFormat="1" ht="53.25" customHeight="1" x14ac:dyDescent="0.2">
      <c r="A440" s="16">
        <v>436</v>
      </c>
      <c r="B440" s="10">
        <v>436</v>
      </c>
      <c r="C440" s="9" t="s">
        <v>440</v>
      </c>
      <c r="D440" s="10" t="s">
        <v>22</v>
      </c>
      <c r="E440" s="13">
        <v>4</v>
      </c>
      <c r="F440" s="14">
        <v>105090</v>
      </c>
      <c r="G440" s="12">
        <f t="shared" si="6"/>
        <v>420360</v>
      </c>
      <c r="H440" s="22"/>
      <c r="I440" s="22"/>
      <c r="J440" s="10" t="s">
        <v>20</v>
      </c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</row>
    <row r="441" spans="1:74" s="4" customFormat="1" ht="53.25" customHeight="1" x14ac:dyDescent="0.2">
      <c r="A441" s="16">
        <v>437</v>
      </c>
      <c r="B441" s="10">
        <v>437</v>
      </c>
      <c r="C441" s="9" t="s">
        <v>441</v>
      </c>
      <c r="D441" s="10" t="s">
        <v>22</v>
      </c>
      <c r="E441" s="13">
        <v>1</v>
      </c>
      <c r="F441" s="14">
        <v>10396</v>
      </c>
      <c r="G441" s="12">
        <f t="shared" si="6"/>
        <v>10396</v>
      </c>
      <c r="H441" s="22"/>
      <c r="I441" s="22"/>
      <c r="J441" s="10" t="s">
        <v>20</v>
      </c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</row>
    <row r="442" spans="1:74" s="4" customFormat="1" ht="53.25" customHeight="1" x14ac:dyDescent="0.2">
      <c r="A442" s="16">
        <v>438</v>
      </c>
      <c r="B442" s="10">
        <v>438</v>
      </c>
      <c r="C442" s="9" t="s">
        <v>442</v>
      </c>
      <c r="D442" s="10" t="s">
        <v>22</v>
      </c>
      <c r="E442" s="13">
        <v>5</v>
      </c>
      <c r="F442" s="14">
        <v>36391.65</v>
      </c>
      <c r="G442" s="12">
        <f t="shared" si="6"/>
        <v>181958.25</v>
      </c>
      <c r="H442" s="22"/>
      <c r="I442" s="22"/>
      <c r="J442" s="10" t="s">
        <v>20</v>
      </c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</row>
    <row r="443" spans="1:74" s="4" customFormat="1" ht="53.25" customHeight="1" x14ac:dyDescent="0.2">
      <c r="A443" s="16">
        <v>439</v>
      </c>
      <c r="B443" s="10">
        <v>439</v>
      </c>
      <c r="C443" s="9" t="s">
        <v>443</v>
      </c>
      <c r="D443" s="10" t="s">
        <v>191</v>
      </c>
      <c r="E443" s="13">
        <v>19984510.27</v>
      </c>
      <c r="F443" s="14">
        <v>1</v>
      </c>
      <c r="G443" s="12">
        <f t="shared" si="6"/>
        <v>19984510.27</v>
      </c>
      <c r="H443" s="22"/>
      <c r="I443" s="22"/>
      <c r="J443" s="10" t="s">
        <v>20</v>
      </c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</row>
    <row r="444" spans="1:74" s="4" customFormat="1" ht="53.25" customHeight="1" x14ac:dyDescent="0.2">
      <c r="A444" s="16">
        <v>440</v>
      </c>
      <c r="B444" s="10">
        <v>440</v>
      </c>
      <c r="C444" s="9" t="s">
        <v>444</v>
      </c>
      <c r="D444" s="10" t="s">
        <v>46</v>
      </c>
      <c r="E444" s="13">
        <v>3000</v>
      </c>
      <c r="F444" s="14">
        <v>1500</v>
      </c>
      <c r="G444" s="12">
        <f t="shared" si="6"/>
        <v>4500000</v>
      </c>
      <c r="H444" s="22"/>
      <c r="I444" s="22"/>
      <c r="J444" s="10" t="s">
        <v>20</v>
      </c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</row>
    <row r="445" spans="1:74" s="4" customFormat="1" ht="53.25" customHeight="1" x14ac:dyDescent="0.2">
      <c r="A445" s="16">
        <v>441</v>
      </c>
      <c r="B445" s="10">
        <v>441</v>
      </c>
      <c r="C445" s="9" t="s">
        <v>445</v>
      </c>
      <c r="D445" s="10" t="s">
        <v>182</v>
      </c>
      <c r="E445" s="13">
        <v>4</v>
      </c>
      <c r="F445" s="14">
        <v>52900</v>
      </c>
      <c r="G445" s="12">
        <f t="shared" si="6"/>
        <v>211600</v>
      </c>
      <c r="H445" s="22"/>
      <c r="I445" s="22"/>
      <c r="J445" s="10" t="s">
        <v>20</v>
      </c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</row>
    <row r="446" spans="1:74" s="4" customFormat="1" ht="53.25" customHeight="1" x14ac:dyDescent="0.2">
      <c r="A446" s="16">
        <v>442</v>
      </c>
      <c r="B446" s="10">
        <v>442</v>
      </c>
      <c r="C446" s="9" t="s">
        <v>446</v>
      </c>
      <c r="D446" s="10" t="s">
        <v>46</v>
      </c>
      <c r="E446" s="13">
        <v>3000</v>
      </c>
      <c r="F446" s="14">
        <v>500</v>
      </c>
      <c r="G446" s="12">
        <f t="shared" si="6"/>
        <v>1500000</v>
      </c>
      <c r="H446" s="22"/>
      <c r="I446" s="22"/>
      <c r="J446" s="10" t="s">
        <v>20</v>
      </c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</row>
    <row r="447" spans="1:74" s="4" customFormat="1" ht="53.25" customHeight="1" x14ac:dyDescent="0.2">
      <c r="A447" s="16">
        <v>443</v>
      </c>
      <c r="B447" s="10">
        <v>443</v>
      </c>
      <c r="C447" s="9" t="s">
        <v>447</v>
      </c>
      <c r="D447" s="10" t="s">
        <v>34</v>
      </c>
      <c r="E447" s="13">
        <v>1</v>
      </c>
      <c r="F447" s="14">
        <v>5961.23</v>
      </c>
      <c r="G447" s="12">
        <f t="shared" si="6"/>
        <v>5961.23</v>
      </c>
      <c r="H447" s="22"/>
      <c r="I447" s="22"/>
      <c r="J447" s="10" t="s">
        <v>20</v>
      </c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</row>
    <row r="448" spans="1:74" s="4" customFormat="1" ht="53.25" customHeight="1" x14ac:dyDescent="0.2">
      <c r="A448" s="16">
        <v>444</v>
      </c>
      <c r="B448" s="10">
        <v>444</v>
      </c>
      <c r="C448" s="9" t="s">
        <v>448</v>
      </c>
      <c r="D448" s="10" t="s">
        <v>34</v>
      </c>
      <c r="E448" s="13">
        <v>2</v>
      </c>
      <c r="F448" s="14">
        <v>10981.875</v>
      </c>
      <c r="G448" s="12">
        <f t="shared" si="6"/>
        <v>21963.75</v>
      </c>
      <c r="H448" s="22"/>
      <c r="I448" s="22"/>
      <c r="J448" s="10" t="s">
        <v>20</v>
      </c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</row>
    <row r="449" spans="1:74" s="4" customFormat="1" ht="53.25" customHeight="1" x14ac:dyDescent="0.2">
      <c r="A449" s="16">
        <v>445</v>
      </c>
      <c r="B449" s="10">
        <v>445</v>
      </c>
      <c r="C449" s="9" t="s">
        <v>449</v>
      </c>
      <c r="D449" s="10" t="s">
        <v>34</v>
      </c>
      <c r="E449" s="13">
        <v>100</v>
      </c>
      <c r="F449" s="14">
        <v>2843.9</v>
      </c>
      <c r="G449" s="12">
        <f t="shared" si="6"/>
        <v>284390</v>
      </c>
      <c r="H449" s="22"/>
      <c r="I449" s="22"/>
      <c r="J449" s="10" t="s">
        <v>20</v>
      </c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</row>
    <row r="450" spans="1:74" s="4" customFormat="1" ht="53.25" customHeight="1" x14ac:dyDescent="0.2">
      <c r="A450" s="16">
        <v>446</v>
      </c>
      <c r="B450" s="10">
        <v>446</v>
      </c>
      <c r="C450" s="9" t="s">
        <v>450</v>
      </c>
      <c r="D450" s="10" t="s">
        <v>96</v>
      </c>
      <c r="E450" s="13">
        <v>2000</v>
      </c>
      <c r="F450" s="14">
        <v>1002.98</v>
      </c>
      <c r="G450" s="12">
        <f t="shared" si="6"/>
        <v>2005960</v>
      </c>
      <c r="H450" s="22"/>
      <c r="I450" s="22"/>
      <c r="J450" s="10" t="s">
        <v>20</v>
      </c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</row>
    <row r="451" spans="1:74" s="4" customFormat="1" ht="53.25" customHeight="1" x14ac:dyDescent="0.2">
      <c r="A451" s="16">
        <v>447</v>
      </c>
      <c r="B451" s="8">
        <v>447</v>
      </c>
      <c r="C451" s="9" t="s">
        <v>451</v>
      </c>
      <c r="D451" s="10" t="s">
        <v>96</v>
      </c>
      <c r="E451" s="11">
        <v>2000</v>
      </c>
      <c r="F451" s="11">
        <v>83</v>
      </c>
      <c r="G451" s="12">
        <f t="shared" si="6"/>
        <v>166000</v>
      </c>
      <c r="H451" s="21"/>
      <c r="I451" s="21"/>
      <c r="J451" s="17" t="s">
        <v>14</v>
      </c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</row>
    <row r="452" spans="1:74" s="4" customFormat="1" ht="53.25" customHeight="1" x14ac:dyDescent="0.2">
      <c r="A452" s="16">
        <v>448</v>
      </c>
      <c r="B452" s="10">
        <v>448</v>
      </c>
      <c r="C452" s="9" t="s">
        <v>452</v>
      </c>
      <c r="D452" s="10" t="s">
        <v>34</v>
      </c>
      <c r="E452" s="13">
        <v>200</v>
      </c>
      <c r="F452" s="14">
        <v>355.49</v>
      </c>
      <c r="G452" s="12">
        <f t="shared" si="6"/>
        <v>71098</v>
      </c>
      <c r="H452" s="22"/>
      <c r="I452" s="22"/>
      <c r="J452" s="10" t="s">
        <v>20</v>
      </c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</row>
    <row r="453" spans="1:74" s="4" customFormat="1" ht="53.25" customHeight="1" x14ac:dyDescent="0.2">
      <c r="A453" s="16">
        <v>449</v>
      </c>
      <c r="B453" s="10">
        <v>449</v>
      </c>
      <c r="C453" s="9" t="s">
        <v>453</v>
      </c>
      <c r="D453" s="10" t="s">
        <v>34</v>
      </c>
      <c r="E453" s="13">
        <v>1</v>
      </c>
      <c r="F453" s="14">
        <v>461664.7</v>
      </c>
      <c r="G453" s="12">
        <f t="shared" ref="G453:G516" si="7">+E453*F453</f>
        <v>461664.7</v>
      </c>
      <c r="H453" s="22"/>
      <c r="I453" s="22"/>
      <c r="J453" s="10" t="s">
        <v>20</v>
      </c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</row>
    <row r="454" spans="1:74" s="4" customFormat="1" ht="53.25" customHeight="1" x14ac:dyDescent="0.2">
      <c r="A454" s="16">
        <v>450</v>
      </c>
      <c r="B454" s="10">
        <v>450</v>
      </c>
      <c r="C454" s="9" t="s">
        <v>454</v>
      </c>
      <c r="D454" s="10" t="s">
        <v>46</v>
      </c>
      <c r="E454" s="13">
        <v>130</v>
      </c>
      <c r="F454" s="14">
        <v>2000</v>
      </c>
      <c r="G454" s="12">
        <f t="shared" si="7"/>
        <v>260000</v>
      </c>
      <c r="H454" s="22"/>
      <c r="I454" s="22"/>
      <c r="J454" s="10" t="s">
        <v>20</v>
      </c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</row>
    <row r="455" spans="1:74" s="4" customFormat="1" ht="53.25" customHeight="1" x14ac:dyDescent="0.2">
      <c r="A455" s="16">
        <v>451</v>
      </c>
      <c r="B455" s="10">
        <v>451</v>
      </c>
      <c r="C455" s="9" t="s">
        <v>455</v>
      </c>
      <c r="D455" s="10" t="s">
        <v>34</v>
      </c>
      <c r="E455" s="13">
        <v>100</v>
      </c>
      <c r="F455" s="14">
        <v>3126.39</v>
      </c>
      <c r="G455" s="12">
        <f t="shared" si="7"/>
        <v>312639</v>
      </c>
      <c r="H455" s="22"/>
      <c r="I455" s="22"/>
      <c r="J455" s="10" t="s">
        <v>20</v>
      </c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</row>
    <row r="456" spans="1:74" s="4" customFormat="1" ht="53.25" customHeight="1" x14ac:dyDescent="0.2">
      <c r="A456" s="16">
        <v>452</v>
      </c>
      <c r="B456" s="10">
        <v>452</v>
      </c>
      <c r="C456" s="9" t="s">
        <v>456</v>
      </c>
      <c r="D456" s="10" t="s">
        <v>34</v>
      </c>
      <c r="E456" s="13">
        <v>100</v>
      </c>
      <c r="F456" s="14">
        <v>2487.36</v>
      </c>
      <c r="G456" s="12">
        <f t="shared" si="7"/>
        <v>248736</v>
      </c>
      <c r="H456" s="22"/>
      <c r="I456" s="22"/>
      <c r="J456" s="10" t="s">
        <v>20</v>
      </c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</row>
    <row r="457" spans="1:74" s="4" customFormat="1" ht="53.25" customHeight="1" x14ac:dyDescent="0.2">
      <c r="A457" s="16">
        <v>453</v>
      </c>
      <c r="B457" s="10">
        <v>453</v>
      </c>
      <c r="C457" s="9" t="s">
        <v>457</v>
      </c>
      <c r="D457" s="10" t="s">
        <v>34</v>
      </c>
      <c r="E457" s="13">
        <v>100</v>
      </c>
      <c r="F457" s="14">
        <v>2131.87</v>
      </c>
      <c r="G457" s="12">
        <f t="shared" si="7"/>
        <v>213187</v>
      </c>
      <c r="H457" s="22"/>
      <c r="I457" s="22"/>
      <c r="J457" s="10" t="s">
        <v>20</v>
      </c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</row>
    <row r="458" spans="1:74" s="4" customFormat="1" ht="53.25" customHeight="1" x14ac:dyDescent="0.2">
      <c r="A458" s="16">
        <v>454</v>
      </c>
      <c r="B458" s="10">
        <v>454</v>
      </c>
      <c r="C458" s="9" t="s">
        <v>458</v>
      </c>
      <c r="D458" s="10" t="s">
        <v>34</v>
      </c>
      <c r="E458" s="13">
        <v>9</v>
      </c>
      <c r="F458" s="14">
        <v>16346.1</v>
      </c>
      <c r="G458" s="12">
        <f t="shared" si="7"/>
        <v>147114.9</v>
      </c>
      <c r="H458" s="22"/>
      <c r="I458" s="22"/>
      <c r="J458" s="10" t="s">
        <v>20</v>
      </c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</row>
    <row r="459" spans="1:74" s="4" customFormat="1" ht="53.25" customHeight="1" x14ac:dyDescent="0.2">
      <c r="A459" s="16">
        <v>455</v>
      </c>
      <c r="B459" s="10">
        <v>455</v>
      </c>
      <c r="C459" s="9" t="s">
        <v>459</v>
      </c>
      <c r="D459" s="10" t="s">
        <v>34</v>
      </c>
      <c r="E459" s="13">
        <v>9</v>
      </c>
      <c r="F459" s="14">
        <v>16346.1</v>
      </c>
      <c r="G459" s="12">
        <f t="shared" si="7"/>
        <v>147114.9</v>
      </c>
      <c r="H459" s="22"/>
      <c r="I459" s="22"/>
      <c r="J459" s="10" t="s">
        <v>20</v>
      </c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</row>
    <row r="460" spans="1:74" s="4" customFormat="1" ht="53.25" customHeight="1" x14ac:dyDescent="0.2">
      <c r="A460" s="16">
        <v>456</v>
      </c>
      <c r="B460" s="10">
        <v>456</v>
      </c>
      <c r="C460" s="9" t="s">
        <v>460</v>
      </c>
      <c r="D460" s="10" t="s">
        <v>34</v>
      </c>
      <c r="E460" s="13">
        <v>25</v>
      </c>
      <c r="F460" s="14">
        <v>3487.17</v>
      </c>
      <c r="G460" s="12">
        <f t="shared" si="7"/>
        <v>87179.25</v>
      </c>
      <c r="H460" s="22"/>
      <c r="I460" s="22"/>
      <c r="J460" s="10" t="s">
        <v>20</v>
      </c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</row>
    <row r="461" spans="1:74" s="4" customFormat="1" ht="53.25" customHeight="1" x14ac:dyDescent="0.2">
      <c r="A461" s="16">
        <v>457</v>
      </c>
      <c r="B461" s="10">
        <v>457</v>
      </c>
      <c r="C461" s="9" t="s">
        <v>461</v>
      </c>
      <c r="D461" s="10" t="s">
        <v>34</v>
      </c>
      <c r="E461" s="13">
        <v>100</v>
      </c>
      <c r="F461" s="14">
        <v>3487.17</v>
      </c>
      <c r="G461" s="12">
        <f t="shared" si="7"/>
        <v>348717</v>
      </c>
      <c r="H461" s="22"/>
      <c r="I461" s="22"/>
      <c r="J461" s="10" t="s">
        <v>20</v>
      </c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</row>
    <row r="462" spans="1:74" s="4" customFormat="1" ht="53.25" customHeight="1" x14ac:dyDescent="0.2">
      <c r="A462" s="16">
        <v>458</v>
      </c>
      <c r="B462" s="10">
        <v>458</v>
      </c>
      <c r="C462" s="9" t="s">
        <v>462</v>
      </c>
      <c r="D462" s="10" t="s">
        <v>34</v>
      </c>
      <c r="E462" s="13">
        <v>100</v>
      </c>
      <c r="F462" s="14">
        <v>3487.17</v>
      </c>
      <c r="G462" s="12">
        <f t="shared" si="7"/>
        <v>348717</v>
      </c>
      <c r="H462" s="22"/>
      <c r="I462" s="22"/>
      <c r="J462" s="10" t="s">
        <v>20</v>
      </c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</row>
    <row r="463" spans="1:74" s="4" customFormat="1" ht="53.25" customHeight="1" x14ac:dyDescent="0.2">
      <c r="A463" s="16">
        <v>459</v>
      </c>
      <c r="B463" s="10">
        <v>459</v>
      </c>
      <c r="C463" s="9" t="s">
        <v>463</v>
      </c>
      <c r="D463" s="10" t="s">
        <v>34</v>
      </c>
      <c r="E463" s="13">
        <v>50</v>
      </c>
      <c r="F463" s="14">
        <v>3487.17</v>
      </c>
      <c r="G463" s="12">
        <f t="shared" si="7"/>
        <v>174358.5</v>
      </c>
      <c r="H463" s="22"/>
      <c r="I463" s="22"/>
      <c r="J463" s="10" t="s">
        <v>20</v>
      </c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</row>
    <row r="464" spans="1:74" s="4" customFormat="1" ht="53.25" customHeight="1" x14ac:dyDescent="0.2">
      <c r="A464" s="16">
        <v>460</v>
      </c>
      <c r="B464" s="10">
        <v>460</v>
      </c>
      <c r="C464" s="9" t="s">
        <v>464</v>
      </c>
      <c r="D464" s="10" t="s">
        <v>34</v>
      </c>
      <c r="E464" s="13">
        <v>100</v>
      </c>
      <c r="F464" s="14">
        <v>3693.48</v>
      </c>
      <c r="G464" s="12">
        <f t="shared" si="7"/>
        <v>369348</v>
      </c>
      <c r="H464" s="22"/>
      <c r="I464" s="22"/>
      <c r="J464" s="10" t="s">
        <v>20</v>
      </c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</row>
    <row r="465" spans="1:74" s="4" customFormat="1" ht="53.25" customHeight="1" x14ac:dyDescent="0.2">
      <c r="A465" s="16">
        <v>461</v>
      </c>
      <c r="B465" s="10">
        <v>461</v>
      </c>
      <c r="C465" s="9" t="s">
        <v>465</v>
      </c>
      <c r="D465" s="10" t="s">
        <v>34</v>
      </c>
      <c r="E465" s="13">
        <v>50</v>
      </c>
      <c r="F465" s="14">
        <v>3487.17</v>
      </c>
      <c r="G465" s="12">
        <f t="shared" si="7"/>
        <v>174358.5</v>
      </c>
      <c r="H465" s="22"/>
      <c r="I465" s="22"/>
      <c r="J465" s="10" t="s">
        <v>20</v>
      </c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</row>
    <row r="466" spans="1:74" s="4" customFormat="1" ht="53.25" customHeight="1" x14ac:dyDescent="0.2">
      <c r="A466" s="16">
        <v>462</v>
      </c>
      <c r="B466" s="10">
        <v>462</v>
      </c>
      <c r="C466" s="9" t="s">
        <v>466</v>
      </c>
      <c r="D466" s="10" t="s">
        <v>34</v>
      </c>
      <c r="E466" s="13">
        <v>100</v>
      </c>
      <c r="F466" s="14">
        <v>3553.82</v>
      </c>
      <c r="G466" s="12">
        <f t="shared" si="7"/>
        <v>355382</v>
      </c>
      <c r="H466" s="22"/>
      <c r="I466" s="22"/>
      <c r="J466" s="10" t="s">
        <v>20</v>
      </c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</row>
    <row r="467" spans="1:74" s="4" customFormat="1" ht="53.25" customHeight="1" x14ac:dyDescent="0.2">
      <c r="A467" s="16">
        <v>463</v>
      </c>
      <c r="B467" s="10">
        <v>463</v>
      </c>
      <c r="C467" s="9" t="s">
        <v>467</v>
      </c>
      <c r="D467" s="10" t="s">
        <v>294</v>
      </c>
      <c r="E467" s="13">
        <v>500</v>
      </c>
      <c r="F467" s="14">
        <v>110.03</v>
      </c>
      <c r="G467" s="12">
        <f t="shared" si="7"/>
        <v>55015</v>
      </c>
      <c r="H467" s="22"/>
      <c r="I467" s="22"/>
      <c r="J467" s="10" t="s">
        <v>20</v>
      </c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</row>
    <row r="468" spans="1:74" s="4" customFormat="1" ht="53.25" customHeight="1" x14ac:dyDescent="0.2">
      <c r="A468" s="16">
        <v>464</v>
      </c>
      <c r="B468" s="10">
        <v>464</v>
      </c>
      <c r="C468" s="9" t="s">
        <v>468</v>
      </c>
      <c r="D468" s="10" t="s">
        <v>294</v>
      </c>
      <c r="E468" s="13">
        <v>500</v>
      </c>
      <c r="F468" s="14">
        <v>174.57</v>
      </c>
      <c r="G468" s="12">
        <f t="shared" si="7"/>
        <v>87285</v>
      </c>
      <c r="H468" s="22"/>
      <c r="I468" s="22"/>
      <c r="J468" s="10" t="s">
        <v>20</v>
      </c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</row>
    <row r="469" spans="1:74" s="4" customFormat="1" ht="53.25" customHeight="1" x14ac:dyDescent="0.2">
      <c r="A469" s="16">
        <v>465</v>
      </c>
      <c r="B469" s="8">
        <v>465</v>
      </c>
      <c r="C469" s="9" t="s">
        <v>469</v>
      </c>
      <c r="D469" s="10" t="s">
        <v>394</v>
      </c>
      <c r="E469" s="11">
        <v>30</v>
      </c>
      <c r="F469" s="11">
        <v>6324.72</v>
      </c>
      <c r="G469" s="12">
        <f t="shared" si="7"/>
        <v>189741.6</v>
      </c>
      <c r="H469" s="21"/>
      <c r="I469" s="21"/>
      <c r="J469" s="17" t="s">
        <v>14</v>
      </c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</row>
    <row r="470" spans="1:74" s="4" customFormat="1" ht="53.25" customHeight="1" x14ac:dyDescent="0.2">
      <c r="A470" s="16">
        <v>466</v>
      </c>
      <c r="B470" s="10">
        <v>466</v>
      </c>
      <c r="C470" s="9" t="s">
        <v>443</v>
      </c>
      <c r="D470" s="10" t="s">
        <v>191</v>
      </c>
      <c r="E470" s="13">
        <v>19930215.800000001</v>
      </c>
      <c r="F470" s="14">
        <v>1</v>
      </c>
      <c r="G470" s="12">
        <f t="shared" si="7"/>
        <v>19930215.800000001</v>
      </c>
      <c r="H470" s="22"/>
      <c r="I470" s="22"/>
      <c r="J470" s="10" t="s">
        <v>20</v>
      </c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</row>
    <row r="471" spans="1:74" s="4" customFormat="1" ht="53.25" customHeight="1" x14ac:dyDescent="0.2">
      <c r="A471" s="16">
        <v>467</v>
      </c>
      <c r="B471" s="10">
        <v>467</v>
      </c>
      <c r="C471" s="9" t="s">
        <v>470</v>
      </c>
      <c r="D471" s="10" t="s">
        <v>26</v>
      </c>
      <c r="E471" s="13">
        <v>5000</v>
      </c>
      <c r="F471" s="14">
        <v>56.13</v>
      </c>
      <c r="G471" s="12">
        <f t="shared" si="7"/>
        <v>280650</v>
      </c>
      <c r="H471" s="22"/>
      <c r="I471" s="22"/>
      <c r="J471" s="10" t="s">
        <v>20</v>
      </c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</row>
    <row r="472" spans="1:74" s="4" customFormat="1" ht="53.25" customHeight="1" x14ac:dyDescent="0.2">
      <c r="A472" s="16">
        <v>468</v>
      </c>
      <c r="B472" s="10">
        <v>468</v>
      </c>
      <c r="C472" s="9" t="s">
        <v>471</v>
      </c>
      <c r="D472" s="10" t="s">
        <v>349</v>
      </c>
      <c r="E472" s="13">
        <v>45</v>
      </c>
      <c r="F472" s="14">
        <v>63480</v>
      </c>
      <c r="G472" s="12">
        <f t="shared" si="7"/>
        <v>2856600</v>
      </c>
      <c r="H472" s="22"/>
      <c r="I472" s="22"/>
      <c r="J472" s="10" t="s">
        <v>20</v>
      </c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</row>
    <row r="473" spans="1:74" s="4" customFormat="1" ht="53.25" customHeight="1" x14ac:dyDescent="0.2">
      <c r="A473" s="16">
        <v>469</v>
      </c>
      <c r="B473" s="10">
        <v>469</v>
      </c>
      <c r="C473" s="9" t="s">
        <v>472</v>
      </c>
      <c r="D473" s="10" t="s">
        <v>26</v>
      </c>
      <c r="E473" s="13">
        <v>40</v>
      </c>
      <c r="F473" s="14">
        <v>22857.94</v>
      </c>
      <c r="G473" s="12">
        <f t="shared" si="7"/>
        <v>914317.6</v>
      </c>
      <c r="H473" s="22"/>
      <c r="I473" s="22"/>
      <c r="J473" s="10" t="s">
        <v>20</v>
      </c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</row>
    <row r="474" spans="1:74" s="4" customFormat="1" ht="53.25" customHeight="1" x14ac:dyDescent="0.2">
      <c r="A474" s="16">
        <v>470</v>
      </c>
      <c r="B474" s="10">
        <v>470</v>
      </c>
      <c r="C474" s="9" t="s">
        <v>473</v>
      </c>
      <c r="D474" s="10" t="s">
        <v>57</v>
      </c>
      <c r="E474" s="13">
        <v>200</v>
      </c>
      <c r="F474" s="14">
        <v>155.80000000000001</v>
      </c>
      <c r="G474" s="12">
        <f t="shared" si="7"/>
        <v>31160.000000000004</v>
      </c>
      <c r="H474" s="22"/>
      <c r="I474" s="22"/>
      <c r="J474" s="10" t="s">
        <v>20</v>
      </c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</row>
    <row r="475" spans="1:74" s="4" customFormat="1" ht="53.25" customHeight="1" x14ac:dyDescent="0.2">
      <c r="A475" s="16">
        <v>471</v>
      </c>
      <c r="B475" s="10">
        <v>471</v>
      </c>
      <c r="C475" s="9" t="s">
        <v>474</v>
      </c>
      <c r="D475" s="10" t="s">
        <v>294</v>
      </c>
      <c r="E475" s="13">
        <v>500</v>
      </c>
      <c r="F475" s="14">
        <v>110.03</v>
      </c>
      <c r="G475" s="12">
        <f t="shared" si="7"/>
        <v>55015</v>
      </c>
      <c r="H475" s="22"/>
      <c r="I475" s="22"/>
      <c r="J475" s="10" t="s">
        <v>20</v>
      </c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</row>
    <row r="476" spans="1:74" s="4" customFormat="1" ht="53.25" customHeight="1" x14ac:dyDescent="0.2">
      <c r="A476" s="16">
        <v>472</v>
      </c>
      <c r="B476" s="10">
        <v>472</v>
      </c>
      <c r="C476" s="9" t="s">
        <v>475</v>
      </c>
      <c r="D476" s="10" t="s">
        <v>182</v>
      </c>
      <c r="E476" s="13">
        <v>12</v>
      </c>
      <c r="F476" s="14">
        <v>101207</v>
      </c>
      <c r="G476" s="12">
        <f t="shared" si="7"/>
        <v>1214484</v>
      </c>
      <c r="H476" s="22"/>
      <c r="I476" s="22"/>
      <c r="J476" s="10" t="s">
        <v>20</v>
      </c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</row>
    <row r="477" spans="1:74" s="4" customFormat="1" ht="53.25" customHeight="1" x14ac:dyDescent="0.2">
      <c r="A477" s="16">
        <v>473</v>
      </c>
      <c r="B477" s="10">
        <v>473</v>
      </c>
      <c r="C477" s="9" t="s">
        <v>476</v>
      </c>
      <c r="D477" s="10" t="s">
        <v>46</v>
      </c>
      <c r="E477" s="13">
        <v>12</v>
      </c>
      <c r="F477" s="14">
        <v>65000</v>
      </c>
      <c r="G477" s="12">
        <f t="shared" si="7"/>
        <v>780000</v>
      </c>
      <c r="H477" s="22"/>
      <c r="I477" s="22"/>
      <c r="J477" s="10" t="s">
        <v>20</v>
      </c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</row>
    <row r="478" spans="1:74" s="4" customFormat="1" ht="53.25" customHeight="1" x14ac:dyDescent="0.2">
      <c r="A478" s="16">
        <v>474</v>
      </c>
      <c r="B478" s="10">
        <v>474</v>
      </c>
      <c r="C478" s="9" t="s">
        <v>477</v>
      </c>
      <c r="D478" s="10" t="s">
        <v>168</v>
      </c>
      <c r="E478" s="13">
        <v>20</v>
      </c>
      <c r="F478" s="14">
        <v>15746.2</v>
      </c>
      <c r="G478" s="12">
        <f t="shared" si="7"/>
        <v>314924</v>
      </c>
      <c r="H478" s="22"/>
      <c r="I478" s="22"/>
      <c r="J478" s="10" t="s">
        <v>20</v>
      </c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</row>
    <row r="479" spans="1:74" s="4" customFormat="1" ht="53.25" customHeight="1" x14ac:dyDescent="0.2">
      <c r="A479" s="16">
        <v>475</v>
      </c>
      <c r="B479" s="10">
        <v>475</v>
      </c>
      <c r="C479" s="9" t="s">
        <v>477</v>
      </c>
      <c r="D479" s="10" t="s">
        <v>34</v>
      </c>
      <c r="E479" s="13">
        <v>50</v>
      </c>
      <c r="F479" s="14">
        <v>15746.2</v>
      </c>
      <c r="G479" s="12">
        <f t="shared" si="7"/>
        <v>787310</v>
      </c>
      <c r="H479" s="22"/>
      <c r="I479" s="22"/>
      <c r="J479" s="10" t="s">
        <v>20</v>
      </c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</row>
    <row r="480" spans="1:74" s="4" customFormat="1" ht="53.25" customHeight="1" x14ac:dyDescent="0.2">
      <c r="A480" s="16">
        <v>476</v>
      </c>
      <c r="B480" s="10">
        <v>476</v>
      </c>
      <c r="C480" s="9" t="s">
        <v>478</v>
      </c>
      <c r="D480" s="10" t="s">
        <v>84</v>
      </c>
      <c r="E480" s="13">
        <v>7</v>
      </c>
      <c r="F480" s="14">
        <v>90000</v>
      </c>
      <c r="G480" s="12">
        <f t="shared" si="7"/>
        <v>630000</v>
      </c>
      <c r="H480" s="22"/>
      <c r="I480" s="22"/>
      <c r="J480" s="10" t="s">
        <v>20</v>
      </c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</row>
    <row r="481" spans="1:74" s="4" customFormat="1" ht="53.25" customHeight="1" x14ac:dyDescent="0.2">
      <c r="A481" s="16">
        <v>477</v>
      </c>
      <c r="B481" s="10">
        <v>477</v>
      </c>
      <c r="C481" s="9" t="s">
        <v>479</v>
      </c>
      <c r="D481" s="10" t="s">
        <v>46</v>
      </c>
      <c r="E481" s="13">
        <v>5</v>
      </c>
      <c r="F481" s="14">
        <v>95205.19</v>
      </c>
      <c r="G481" s="12">
        <f t="shared" si="7"/>
        <v>476025.95</v>
      </c>
      <c r="H481" s="22"/>
      <c r="I481" s="22"/>
      <c r="J481" s="10" t="s">
        <v>20</v>
      </c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</row>
    <row r="482" spans="1:74" s="4" customFormat="1" ht="53.25" customHeight="1" x14ac:dyDescent="0.2">
      <c r="A482" s="16">
        <v>478</v>
      </c>
      <c r="B482" s="10">
        <v>478</v>
      </c>
      <c r="C482" s="9" t="s">
        <v>480</v>
      </c>
      <c r="D482" s="10" t="s">
        <v>34</v>
      </c>
      <c r="E482" s="13">
        <v>6</v>
      </c>
      <c r="F482" s="14">
        <v>32692.2</v>
      </c>
      <c r="G482" s="12">
        <f t="shared" si="7"/>
        <v>196153.2</v>
      </c>
      <c r="H482" s="22"/>
      <c r="I482" s="22"/>
      <c r="J482" s="10" t="s">
        <v>20</v>
      </c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</row>
    <row r="483" spans="1:74" s="4" customFormat="1" ht="53.25" customHeight="1" x14ac:dyDescent="0.2">
      <c r="A483" s="16">
        <v>479</v>
      </c>
      <c r="B483" s="10">
        <v>479</v>
      </c>
      <c r="C483" s="9" t="s">
        <v>481</v>
      </c>
      <c r="D483" s="10" t="s">
        <v>84</v>
      </c>
      <c r="E483" s="13">
        <v>33</v>
      </c>
      <c r="F483" s="14">
        <v>90000</v>
      </c>
      <c r="G483" s="12">
        <f t="shared" si="7"/>
        <v>2970000</v>
      </c>
      <c r="H483" s="22"/>
      <c r="I483" s="22"/>
      <c r="J483" s="10" t="s">
        <v>20</v>
      </c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</row>
    <row r="484" spans="1:74" s="4" customFormat="1" ht="53.25" customHeight="1" x14ac:dyDescent="0.2">
      <c r="A484" s="16">
        <v>480</v>
      </c>
      <c r="B484" s="10">
        <v>480</v>
      </c>
      <c r="C484" s="9" t="s">
        <v>482</v>
      </c>
      <c r="D484" s="10" t="s">
        <v>84</v>
      </c>
      <c r="E484" s="13">
        <v>3</v>
      </c>
      <c r="F484" s="14">
        <v>12040</v>
      </c>
      <c r="G484" s="12">
        <f t="shared" si="7"/>
        <v>36120</v>
      </c>
      <c r="H484" s="22"/>
      <c r="I484" s="22"/>
      <c r="J484" s="10" t="s">
        <v>20</v>
      </c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</row>
    <row r="485" spans="1:74" s="4" customFormat="1" ht="53.25" customHeight="1" x14ac:dyDescent="0.2">
      <c r="A485" s="16">
        <v>481</v>
      </c>
      <c r="B485" s="10">
        <v>481</v>
      </c>
      <c r="C485" s="9" t="s">
        <v>477</v>
      </c>
      <c r="D485" s="10" t="s">
        <v>84</v>
      </c>
      <c r="E485" s="13">
        <v>6</v>
      </c>
      <c r="F485" s="14">
        <v>15746.2</v>
      </c>
      <c r="G485" s="12">
        <f t="shared" si="7"/>
        <v>94477.200000000012</v>
      </c>
      <c r="H485" s="22"/>
      <c r="I485" s="22"/>
      <c r="J485" s="10" t="s">
        <v>20</v>
      </c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</row>
    <row r="486" spans="1:74" s="4" customFormat="1" ht="53.25" customHeight="1" x14ac:dyDescent="0.2">
      <c r="A486" s="16">
        <v>482</v>
      </c>
      <c r="B486" s="10">
        <v>482</v>
      </c>
      <c r="C486" s="9" t="s">
        <v>483</v>
      </c>
      <c r="D486" s="10" t="s">
        <v>84</v>
      </c>
      <c r="E486" s="13">
        <v>40</v>
      </c>
      <c r="F486" s="14">
        <v>9500</v>
      </c>
      <c r="G486" s="12">
        <f t="shared" si="7"/>
        <v>380000</v>
      </c>
      <c r="H486" s="22"/>
      <c r="I486" s="22"/>
      <c r="J486" s="10" t="s">
        <v>20</v>
      </c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</row>
    <row r="487" spans="1:74" s="4" customFormat="1" ht="53.25" customHeight="1" x14ac:dyDescent="0.2">
      <c r="A487" s="16">
        <v>483</v>
      </c>
      <c r="B487" s="10">
        <v>483</v>
      </c>
      <c r="C487" s="9" t="s">
        <v>484</v>
      </c>
      <c r="D487" s="10" t="s">
        <v>191</v>
      </c>
      <c r="E487" s="13">
        <v>2999880.82</v>
      </c>
      <c r="F487" s="14">
        <v>1</v>
      </c>
      <c r="G487" s="12">
        <f t="shared" si="7"/>
        <v>2999880.82</v>
      </c>
      <c r="H487" s="22"/>
      <c r="I487" s="22"/>
      <c r="J487" s="10" t="s">
        <v>20</v>
      </c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</row>
    <row r="488" spans="1:74" s="4" customFormat="1" ht="53.25" customHeight="1" x14ac:dyDescent="0.2">
      <c r="A488" s="16">
        <v>484</v>
      </c>
      <c r="B488" s="10">
        <v>484</v>
      </c>
      <c r="C488" s="9" t="s">
        <v>485</v>
      </c>
      <c r="D488" s="10" t="s">
        <v>378</v>
      </c>
      <c r="E488" s="13">
        <v>10</v>
      </c>
      <c r="F488" s="14">
        <v>2654.52</v>
      </c>
      <c r="G488" s="12">
        <f t="shared" si="7"/>
        <v>26545.200000000001</v>
      </c>
      <c r="H488" s="22"/>
      <c r="I488" s="22"/>
      <c r="J488" s="10" t="s">
        <v>20</v>
      </c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</row>
    <row r="489" spans="1:74" s="4" customFormat="1" ht="53.25" customHeight="1" x14ac:dyDescent="0.2">
      <c r="A489" s="16">
        <v>485</v>
      </c>
      <c r="B489" s="10">
        <v>485</v>
      </c>
      <c r="C489" s="9" t="s">
        <v>486</v>
      </c>
      <c r="D489" s="10" t="s">
        <v>34</v>
      </c>
      <c r="E489" s="13">
        <v>10</v>
      </c>
      <c r="F489" s="14">
        <v>6700</v>
      </c>
      <c r="G489" s="12">
        <f t="shared" si="7"/>
        <v>67000</v>
      </c>
      <c r="H489" s="22"/>
      <c r="I489" s="22"/>
      <c r="J489" s="10" t="s">
        <v>20</v>
      </c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</row>
    <row r="490" spans="1:74" s="4" customFormat="1" ht="53.25" customHeight="1" x14ac:dyDescent="0.2">
      <c r="A490" s="16">
        <v>486</v>
      </c>
      <c r="B490" s="10">
        <v>486</v>
      </c>
      <c r="C490" s="9" t="s">
        <v>487</v>
      </c>
      <c r="D490" s="10" t="s">
        <v>34</v>
      </c>
      <c r="E490" s="13">
        <v>10</v>
      </c>
      <c r="F490" s="14">
        <v>42644.81</v>
      </c>
      <c r="G490" s="12">
        <f t="shared" si="7"/>
        <v>426448.1</v>
      </c>
      <c r="H490" s="22"/>
      <c r="I490" s="22"/>
      <c r="J490" s="10" t="s">
        <v>20</v>
      </c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</row>
    <row r="491" spans="1:74" s="4" customFormat="1" ht="53.25" customHeight="1" x14ac:dyDescent="0.2">
      <c r="A491" s="16">
        <v>487</v>
      </c>
      <c r="B491" s="10">
        <v>487</v>
      </c>
      <c r="C491" s="9" t="s">
        <v>488</v>
      </c>
      <c r="D491" s="10" t="s">
        <v>34</v>
      </c>
      <c r="E491" s="13">
        <v>10</v>
      </c>
      <c r="F491" s="14">
        <v>22559.73</v>
      </c>
      <c r="G491" s="12">
        <f t="shared" si="7"/>
        <v>225597.3</v>
      </c>
      <c r="H491" s="22"/>
      <c r="I491" s="22"/>
      <c r="J491" s="10" t="s">
        <v>20</v>
      </c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</row>
    <row r="492" spans="1:74" s="4" customFormat="1" ht="53.25" customHeight="1" x14ac:dyDescent="0.2">
      <c r="A492" s="16">
        <v>488</v>
      </c>
      <c r="B492" s="10">
        <v>488</v>
      </c>
      <c r="C492" s="9" t="s">
        <v>489</v>
      </c>
      <c r="D492" s="10" t="s">
        <v>34</v>
      </c>
      <c r="E492" s="13">
        <v>150</v>
      </c>
      <c r="F492" s="14">
        <v>2131.87</v>
      </c>
      <c r="G492" s="12">
        <f t="shared" si="7"/>
        <v>319780.5</v>
      </c>
      <c r="H492" s="22"/>
      <c r="I492" s="22"/>
      <c r="J492" s="10" t="s">
        <v>20</v>
      </c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</row>
    <row r="493" spans="1:74" s="4" customFormat="1" ht="53.25" customHeight="1" x14ac:dyDescent="0.2">
      <c r="A493" s="16">
        <v>489</v>
      </c>
      <c r="B493" s="10">
        <v>489</v>
      </c>
      <c r="C493" s="9" t="s">
        <v>490</v>
      </c>
      <c r="D493" s="10" t="s">
        <v>34</v>
      </c>
      <c r="E493" s="13">
        <v>3</v>
      </c>
      <c r="F493" s="14">
        <v>17244.560000000001</v>
      </c>
      <c r="G493" s="12">
        <f t="shared" si="7"/>
        <v>51733.680000000008</v>
      </c>
      <c r="H493" s="22"/>
      <c r="I493" s="22"/>
      <c r="J493" s="10" t="s">
        <v>20</v>
      </c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</row>
    <row r="494" spans="1:74" s="4" customFormat="1" ht="53.25" customHeight="1" x14ac:dyDescent="0.2">
      <c r="A494" s="16">
        <v>490</v>
      </c>
      <c r="B494" s="10">
        <v>490</v>
      </c>
      <c r="C494" s="9" t="s">
        <v>491</v>
      </c>
      <c r="D494" s="10" t="s">
        <v>107</v>
      </c>
      <c r="E494" s="13">
        <v>6</v>
      </c>
      <c r="F494" s="14">
        <v>38300</v>
      </c>
      <c r="G494" s="12">
        <f t="shared" si="7"/>
        <v>229800</v>
      </c>
      <c r="H494" s="22"/>
      <c r="I494" s="22"/>
      <c r="J494" s="10" t="s">
        <v>20</v>
      </c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</row>
    <row r="495" spans="1:74" s="4" customFormat="1" ht="53.25" customHeight="1" x14ac:dyDescent="0.2">
      <c r="A495" s="16">
        <v>491</v>
      </c>
      <c r="B495" s="10">
        <v>491</v>
      </c>
      <c r="C495" s="9" t="s">
        <v>492</v>
      </c>
      <c r="D495" s="10" t="s">
        <v>46</v>
      </c>
      <c r="E495" s="13">
        <v>15</v>
      </c>
      <c r="F495" s="14">
        <v>42289.32</v>
      </c>
      <c r="G495" s="12">
        <f t="shared" si="7"/>
        <v>634339.80000000005</v>
      </c>
      <c r="H495" s="22"/>
      <c r="I495" s="22"/>
      <c r="J495" s="10" t="s">
        <v>20</v>
      </c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</row>
    <row r="496" spans="1:74" s="4" customFormat="1" ht="53.25" customHeight="1" x14ac:dyDescent="0.2">
      <c r="A496" s="16">
        <v>492</v>
      </c>
      <c r="B496" s="10">
        <v>492</v>
      </c>
      <c r="C496" s="9" t="s">
        <v>493</v>
      </c>
      <c r="D496" s="10" t="s">
        <v>24</v>
      </c>
      <c r="E496" s="13">
        <v>20</v>
      </c>
      <c r="F496" s="14">
        <v>11371.38</v>
      </c>
      <c r="G496" s="12">
        <f t="shared" si="7"/>
        <v>227427.59999999998</v>
      </c>
      <c r="H496" s="22"/>
      <c r="I496" s="22"/>
      <c r="J496" s="10" t="s">
        <v>20</v>
      </c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</row>
    <row r="497" spans="1:74" s="4" customFormat="1" ht="53.25" customHeight="1" x14ac:dyDescent="0.2">
      <c r="A497" s="16">
        <v>493</v>
      </c>
      <c r="B497" s="10">
        <v>493</v>
      </c>
      <c r="C497" s="9" t="s">
        <v>494</v>
      </c>
      <c r="D497" s="10" t="s">
        <v>46</v>
      </c>
      <c r="E497" s="13">
        <v>7</v>
      </c>
      <c r="F497" s="14">
        <v>438954.7</v>
      </c>
      <c r="G497" s="12">
        <f t="shared" si="7"/>
        <v>3072682.9</v>
      </c>
      <c r="H497" s="22"/>
      <c r="I497" s="22"/>
      <c r="J497" s="10" t="s">
        <v>20</v>
      </c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</row>
    <row r="498" spans="1:74" s="4" customFormat="1" ht="53.25" customHeight="1" x14ac:dyDescent="0.2">
      <c r="A498" s="16">
        <v>494</v>
      </c>
      <c r="B498" s="10">
        <v>494</v>
      </c>
      <c r="C498" s="9" t="s">
        <v>495</v>
      </c>
      <c r="D498" s="10" t="s">
        <v>34</v>
      </c>
      <c r="E498" s="13">
        <v>4</v>
      </c>
      <c r="F498" s="14">
        <v>7566.37</v>
      </c>
      <c r="G498" s="12">
        <f t="shared" si="7"/>
        <v>30265.48</v>
      </c>
      <c r="H498" s="22"/>
      <c r="I498" s="22"/>
      <c r="J498" s="10" t="s">
        <v>20</v>
      </c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</row>
    <row r="499" spans="1:74" s="4" customFormat="1" ht="53.25" customHeight="1" x14ac:dyDescent="0.2">
      <c r="A499" s="16">
        <v>495</v>
      </c>
      <c r="B499" s="10">
        <v>495</v>
      </c>
      <c r="C499" s="9" t="s">
        <v>496</v>
      </c>
      <c r="D499" s="10" t="s">
        <v>34</v>
      </c>
      <c r="E499" s="13">
        <v>10</v>
      </c>
      <c r="F499" s="14">
        <v>11371.38</v>
      </c>
      <c r="G499" s="12">
        <f t="shared" si="7"/>
        <v>113713.79999999999</v>
      </c>
      <c r="H499" s="22"/>
      <c r="I499" s="22"/>
      <c r="J499" s="10" t="s">
        <v>20</v>
      </c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</row>
    <row r="500" spans="1:74" s="4" customFormat="1" ht="53.25" customHeight="1" x14ac:dyDescent="0.2">
      <c r="A500" s="16">
        <v>496</v>
      </c>
      <c r="B500" s="10">
        <v>496</v>
      </c>
      <c r="C500" s="9" t="s">
        <v>477</v>
      </c>
      <c r="D500" s="10" t="s">
        <v>34</v>
      </c>
      <c r="E500" s="13">
        <v>6</v>
      </c>
      <c r="F500" s="14">
        <v>15746.2</v>
      </c>
      <c r="G500" s="12">
        <f t="shared" si="7"/>
        <v>94477.200000000012</v>
      </c>
      <c r="H500" s="22"/>
      <c r="I500" s="22"/>
      <c r="J500" s="10" t="s">
        <v>20</v>
      </c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</row>
    <row r="501" spans="1:74" s="4" customFormat="1" ht="53.25" customHeight="1" x14ac:dyDescent="0.2">
      <c r="A501" s="16">
        <v>497</v>
      </c>
      <c r="B501" s="10">
        <v>497</v>
      </c>
      <c r="C501" s="9" t="s">
        <v>483</v>
      </c>
      <c r="D501" s="10" t="s">
        <v>46</v>
      </c>
      <c r="E501" s="13">
        <v>9</v>
      </c>
      <c r="F501" s="14">
        <v>9500</v>
      </c>
      <c r="G501" s="12">
        <f t="shared" si="7"/>
        <v>85500</v>
      </c>
      <c r="H501" s="22"/>
      <c r="I501" s="22"/>
      <c r="J501" s="10" t="s">
        <v>20</v>
      </c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</row>
    <row r="502" spans="1:74" s="4" customFormat="1" ht="53.25" customHeight="1" x14ac:dyDescent="0.2">
      <c r="A502" s="16">
        <v>498</v>
      </c>
      <c r="B502" s="10">
        <v>498</v>
      </c>
      <c r="C502" s="9" t="s">
        <v>497</v>
      </c>
      <c r="D502" s="10" t="s">
        <v>46</v>
      </c>
      <c r="E502" s="13">
        <v>15</v>
      </c>
      <c r="F502" s="14">
        <v>10026.67</v>
      </c>
      <c r="G502" s="12">
        <f t="shared" si="7"/>
        <v>150400.04999999999</v>
      </c>
      <c r="H502" s="22"/>
      <c r="I502" s="22"/>
      <c r="J502" s="10" t="s">
        <v>20</v>
      </c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</row>
    <row r="503" spans="1:74" s="4" customFormat="1" ht="53.25" customHeight="1" x14ac:dyDescent="0.2">
      <c r="A503" s="16">
        <v>499</v>
      </c>
      <c r="B503" s="10">
        <v>499</v>
      </c>
      <c r="C503" s="9" t="s">
        <v>498</v>
      </c>
      <c r="D503" s="10" t="s">
        <v>34</v>
      </c>
      <c r="E503" s="13">
        <v>32</v>
      </c>
      <c r="F503" s="14">
        <v>19379.5</v>
      </c>
      <c r="G503" s="12">
        <f t="shared" si="7"/>
        <v>620144</v>
      </c>
      <c r="H503" s="22"/>
      <c r="I503" s="22"/>
      <c r="J503" s="10" t="s">
        <v>20</v>
      </c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</row>
    <row r="504" spans="1:74" s="4" customFormat="1" ht="53.25" customHeight="1" x14ac:dyDescent="0.2">
      <c r="A504" s="16">
        <v>500</v>
      </c>
      <c r="B504" s="10">
        <v>500</v>
      </c>
      <c r="C504" s="9" t="s">
        <v>499</v>
      </c>
      <c r="D504" s="10" t="s">
        <v>34</v>
      </c>
      <c r="E504" s="13">
        <v>1</v>
      </c>
      <c r="F504" s="14">
        <v>30417.5</v>
      </c>
      <c r="G504" s="12">
        <f t="shared" si="7"/>
        <v>30417.5</v>
      </c>
      <c r="H504" s="22"/>
      <c r="I504" s="22"/>
      <c r="J504" s="10" t="s">
        <v>20</v>
      </c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</row>
    <row r="505" spans="1:74" s="4" customFormat="1" ht="53.25" customHeight="1" x14ac:dyDescent="0.2">
      <c r="A505" s="16">
        <v>501</v>
      </c>
      <c r="B505" s="10">
        <v>501</v>
      </c>
      <c r="C505" s="9" t="s">
        <v>500</v>
      </c>
      <c r="D505" s="10" t="s">
        <v>34</v>
      </c>
      <c r="E505" s="13">
        <v>10</v>
      </c>
      <c r="F505" s="14">
        <v>7107.64</v>
      </c>
      <c r="G505" s="12">
        <f t="shared" si="7"/>
        <v>71076.400000000009</v>
      </c>
      <c r="H505" s="22"/>
      <c r="I505" s="22"/>
      <c r="J505" s="10" t="s">
        <v>20</v>
      </c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</row>
    <row r="506" spans="1:74" s="4" customFormat="1" ht="53.25" customHeight="1" x14ac:dyDescent="0.2">
      <c r="A506" s="16">
        <v>502</v>
      </c>
      <c r="B506" s="10">
        <v>502</v>
      </c>
      <c r="C506" s="9" t="s">
        <v>501</v>
      </c>
      <c r="D506" s="10" t="s">
        <v>34</v>
      </c>
      <c r="E506" s="13">
        <v>6</v>
      </c>
      <c r="F506" s="14">
        <v>7572.63</v>
      </c>
      <c r="G506" s="12">
        <f t="shared" si="7"/>
        <v>45435.78</v>
      </c>
      <c r="H506" s="22"/>
      <c r="I506" s="22"/>
      <c r="J506" s="10" t="s">
        <v>20</v>
      </c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</row>
    <row r="507" spans="1:74" s="4" customFormat="1" ht="53.25" customHeight="1" x14ac:dyDescent="0.2">
      <c r="A507" s="16">
        <v>503</v>
      </c>
      <c r="B507" s="10">
        <v>503</v>
      </c>
      <c r="C507" s="9" t="s">
        <v>502</v>
      </c>
      <c r="D507" s="10" t="s">
        <v>46</v>
      </c>
      <c r="E507" s="13">
        <v>13</v>
      </c>
      <c r="F507" s="14">
        <v>20787.580000000002</v>
      </c>
      <c r="G507" s="12">
        <f t="shared" si="7"/>
        <v>270238.54000000004</v>
      </c>
      <c r="H507" s="22"/>
      <c r="I507" s="22"/>
      <c r="J507" s="10" t="s">
        <v>20</v>
      </c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</row>
    <row r="508" spans="1:74" s="4" customFormat="1" ht="53.25" customHeight="1" x14ac:dyDescent="0.2">
      <c r="A508" s="16">
        <v>504</v>
      </c>
      <c r="B508" s="10">
        <v>504</v>
      </c>
      <c r="C508" s="9" t="s">
        <v>503</v>
      </c>
      <c r="D508" s="10" t="s">
        <v>46</v>
      </c>
      <c r="E508" s="13">
        <v>14</v>
      </c>
      <c r="F508" s="14">
        <v>9151.7000000000007</v>
      </c>
      <c r="G508" s="12">
        <f t="shared" si="7"/>
        <v>128123.80000000002</v>
      </c>
      <c r="H508" s="22"/>
      <c r="I508" s="22"/>
      <c r="J508" s="10" t="s">
        <v>20</v>
      </c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</row>
    <row r="509" spans="1:74" s="4" customFormat="1" ht="53.25" customHeight="1" x14ac:dyDescent="0.2">
      <c r="A509" s="16">
        <v>505</v>
      </c>
      <c r="B509" s="10">
        <v>505</v>
      </c>
      <c r="C509" s="9" t="s">
        <v>504</v>
      </c>
      <c r="D509" s="10" t="s">
        <v>34</v>
      </c>
      <c r="E509" s="13">
        <v>20</v>
      </c>
      <c r="F509" s="14">
        <v>1750</v>
      </c>
      <c r="G509" s="12">
        <f t="shared" si="7"/>
        <v>35000</v>
      </c>
      <c r="H509" s="22"/>
      <c r="I509" s="22"/>
      <c r="J509" s="10" t="s">
        <v>20</v>
      </c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</row>
    <row r="510" spans="1:74" s="4" customFormat="1" ht="53.25" customHeight="1" x14ac:dyDescent="0.2">
      <c r="A510" s="16">
        <v>506</v>
      </c>
      <c r="B510" s="10">
        <v>506</v>
      </c>
      <c r="C510" s="9" t="s">
        <v>477</v>
      </c>
      <c r="D510" s="10" t="s">
        <v>34</v>
      </c>
      <c r="E510" s="13">
        <v>6</v>
      </c>
      <c r="F510" s="14">
        <v>15746.2</v>
      </c>
      <c r="G510" s="12">
        <f t="shared" si="7"/>
        <v>94477.200000000012</v>
      </c>
      <c r="H510" s="22"/>
      <c r="I510" s="22"/>
      <c r="J510" s="10" t="s">
        <v>20</v>
      </c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</row>
    <row r="511" spans="1:74" s="4" customFormat="1" ht="53.25" customHeight="1" x14ac:dyDescent="0.2">
      <c r="A511" s="16">
        <v>507</v>
      </c>
      <c r="B511" s="10">
        <v>507</v>
      </c>
      <c r="C511" s="9" t="s">
        <v>505</v>
      </c>
      <c r="D511" s="10" t="s">
        <v>34</v>
      </c>
      <c r="E511" s="13">
        <v>29</v>
      </c>
      <c r="F511" s="14">
        <v>50000</v>
      </c>
      <c r="G511" s="12">
        <f t="shared" si="7"/>
        <v>1450000</v>
      </c>
      <c r="H511" s="22"/>
      <c r="I511" s="22"/>
      <c r="J511" s="10" t="s">
        <v>20</v>
      </c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</row>
    <row r="512" spans="1:74" s="4" customFormat="1" ht="53.25" customHeight="1" x14ac:dyDescent="0.2">
      <c r="A512" s="16">
        <v>508</v>
      </c>
      <c r="B512" s="10">
        <v>508</v>
      </c>
      <c r="C512" s="9" t="s">
        <v>506</v>
      </c>
      <c r="D512" s="10" t="s">
        <v>13</v>
      </c>
      <c r="E512" s="13">
        <v>20</v>
      </c>
      <c r="F512" s="14">
        <v>26853.5</v>
      </c>
      <c r="G512" s="12">
        <f t="shared" si="7"/>
        <v>537070</v>
      </c>
      <c r="H512" s="22"/>
      <c r="I512" s="22"/>
      <c r="J512" s="10" t="s">
        <v>20</v>
      </c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</row>
    <row r="513" spans="1:74" s="4" customFormat="1" ht="53.25" customHeight="1" x14ac:dyDescent="0.2">
      <c r="A513" s="16">
        <v>509</v>
      </c>
      <c r="B513" s="10">
        <v>509</v>
      </c>
      <c r="C513" s="9" t="s">
        <v>507</v>
      </c>
      <c r="D513" s="10" t="s">
        <v>44</v>
      </c>
      <c r="E513" s="13">
        <v>1</v>
      </c>
      <c r="F513" s="14">
        <v>341511.8</v>
      </c>
      <c r="G513" s="12">
        <f t="shared" si="7"/>
        <v>341511.8</v>
      </c>
      <c r="H513" s="22"/>
      <c r="I513" s="22"/>
      <c r="J513" s="10" t="s">
        <v>20</v>
      </c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</row>
    <row r="514" spans="1:74" s="4" customFormat="1" ht="53.25" customHeight="1" x14ac:dyDescent="0.2">
      <c r="A514" s="16">
        <v>510</v>
      </c>
      <c r="B514" s="10">
        <v>510</v>
      </c>
      <c r="C514" s="9" t="s">
        <v>508</v>
      </c>
      <c r="D514" s="10" t="s">
        <v>57</v>
      </c>
      <c r="E514" s="13">
        <v>500</v>
      </c>
      <c r="F514" s="14">
        <v>1176.6600000000001</v>
      </c>
      <c r="G514" s="12">
        <f t="shared" si="7"/>
        <v>588330</v>
      </c>
      <c r="H514" s="22"/>
      <c r="I514" s="22"/>
      <c r="J514" s="10" t="s">
        <v>20</v>
      </c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</row>
    <row r="515" spans="1:74" s="4" customFormat="1" ht="53.25" customHeight="1" x14ac:dyDescent="0.2">
      <c r="A515" s="16">
        <v>511</v>
      </c>
      <c r="B515" s="10">
        <v>511</v>
      </c>
      <c r="C515" s="9" t="s">
        <v>509</v>
      </c>
      <c r="D515" s="10" t="s">
        <v>13</v>
      </c>
      <c r="E515" s="13">
        <v>20</v>
      </c>
      <c r="F515" s="14">
        <v>29380.2</v>
      </c>
      <c r="G515" s="12">
        <f t="shared" si="7"/>
        <v>587604</v>
      </c>
      <c r="H515" s="22"/>
      <c r="I515" s="22"/>
      <c r="J515" s="10" t="s">
        <v>20</v>
      </c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</row>
    <row r="516" spans="1:74" s="4" customFormat="1" ht="53.25" customHeight="1" x14ac:dyDescent="0.2">
      <c r="A516" s="16">
        <v>512</v>
      </c>
      <c r="B516" s="10">
        <v>512</v>
      </c>
      <c r="C516" s="9" t="s">
        <v>484</v>
      </c>
      <c r="D516" s="10" t="s">
        <v>191</v>
      </c>
      <c r="E516" s="13">
        <v>1999141.4</v>
      </c>
      <c r="F516" s="14">
        <v>1</v>
      </c>
      <c r="G516" s="12">
        <f t="shared" si="7"/>
        <v>1999141.4</v>
      </c>
      <c r="H516" s="22"/>
      <c r="I516" s="22"/>
      <c r="J516" s="10" t="s">
        <v>20</v>
      </c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</row>
    <row r="517" spans="1:74" s="4" customFormat="1" ht="53.25" customHeight="1" x14ac:dyDescent="0.2">
      <c r="A517" s="16">
        <v>513</v>
      </c>
      <c r="B517" s="10">
        <v>513</v>
      </c>
      <c r="C517" s="9" t="s">
        <v>510</v>
      </c>
      <c r="D517" s="10" t="s">
        <v>13</v>
      </c>
      <c r="E517" s="13">
        <v>4</v>
      </c>
      <c r="F517" s="14">
        <v>35810.129999999997</v>
      </c>
      <c r="G517" s="12">
        <f t="shared" ref="G517:G580" si="8">+E517*F517</f>
        <v>143240.51999999999</v>
      </c>
      <c r="H517" s="22"/>
      <c r="I517" s="22"/>
      <c r="J517" s="10" t="s">
        <v>20</v>
      </c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</row>
    <row r="518" spans="1:74" s="4" customFormat="1" ht="53.25" customHeight="1" x14ac:dyDescent="0.2">
      <c r="A518" s="16">
        <v>514</v>
      </c>
      <c r="B518" s="10">
        <v>514</v>
      </c>
      <c r="C518" s="9" t="s">
        <v>477</v>
      </c>
      <c r="D518" s="10" t="s">
        <v>13</v>
      </c>
      <c r="E518" s="13">
        <v>14</v>
      </c>
      <c r="F518" s="14">
        <v>15746.2</v>
      </c>
      <c r="G518" s="12">
        <f t="shared" si="8"/>
        <v>220446.80000000002</v>
      </c>
      <c r="H518" s="22"/>
      <c r="I518" s="22"/>
      <c r="J518" s="10" t="s">
        <v>20</v>
      </c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</row>
    <row r="519" spans="1:74" s="4" customFormat="1" ht="53.25" customHeight="1" x14ac:dyDescent="0.2">
      <c r="A519" s="16">
        <v>515</v>
      </c>
      <c r="B519" s="10">
        <v>515</v>
      </c>
      <c r="C519" s="9" t="s">
        <v>511</v>
      </c>
      <c r="D519" s="10" t="s">
        <v>84</v>
      </c>
      <c r="E519" s="13">
        <v>40</v>
      </c>
      <c r="F519" s="14">
        <v>230000</v>
      </c>
      <c r="G519" s="12">
        <f t="shared" si="8"/>
        <v>9200000</v>
      </c>
      <c r="H519" s="22"/>
      <c r="I519" s="22"/>
      <c r="J519" s="10" t="s">
        <v>20</v>
      </c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</row>
    <row r="520" spans="1:74" s="4" customFormat="1" ht="53.25" customHeight="1" x14ac:dyDescent="0.2">
      <c r="A520" s="16">
        <v>516</v>
      </c>
      <c r="B520" s="10">
        <v>516</v>
      </c>
      <c r="C520" s="9" t="s">
        <v>512</v>
      </c>
      <c r="D520" s="10" t="s">
        <v>26</v>
      </c>
      <c r="E520" s="13">
        <v>6</v>
      </c>
      <c r="F520" s="14">
        <v>16614</v>
      </c>
      <c r="G520" s="12">
        <f t="shared" si="8"/>
        <v>99684</v>
      </c>
      <c r="H520" s="22"/>
      <c r="I520" s="22"/>
      <c r="J520" s="10" t="s">
        <v>20</v>
      </c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</row>
    <row r="521" spans="1:74" s="4" customFormat="1" ht="53.25" customHeight="1" x14ac:dyDescent="0.2">
      <c r="A521" s="16">
        <v>517</v>
      </c>
      <c r="B521" s="10">
        <v>517</v>
      </c>
      <c r="C521" s="9" t="s">
        <v>513</v>
      </c>
      <c r="D521" s="10" t="s">
        <v>57</v>
      </c>
      <c r="E521" s="13">
        <v>1</v>
      </c>
      <c r="F521" s="14">
        <v>74685</v>
      </c>
      <c r="G521" s="12">
        <f t="shared" si="8"/>
        <v>74685</v>
      </c>
      <c r="H521" s="22"/>
      <c r="I521" s="22"/>
      <c r="J521" s="10" t="s">
        <v>20</v>
      </c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</row>
    <row r="522" spans="1:74" s="4" customFormat="1" ht="53.25" customHeight="1" x14ac:dyDescent="0.2">
      <c r="A522" s="16">
        <v>518</v>
      </c>
      <c r="B522" s="10">
        <v>518</v>
      </c>
      <c r="C522" s="9" t="s">
        <v>477</v>
      </c>
      <c r="D522" s="10" t="s">
        <v>13</v>
      </c>
      <c r="E522" s="13">
        <v>12</v>
      </c>
      <c r="F522" s="14">
        <v>15746.2</v>
      </c>
      <c r="G522" s="12">
        <f t="shared" si="8"/>
        <v>188954.40000000002</v>
      </c>
      <c r="H522" s="22"/>
      <c r="I522" s="22"/>
      <c r="J522" s="10" t="s">
        <v>20</v>
      </c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</row>
    <row r="523" spans="1:74" s="4" customFormat="1" ht="53.25" customHeight="1" x14ac:dyDescent="0.2">
      <c r="A523" s="16">
        <v>519</v>
      </c>
      <c r="B523" s="8">
        <v>519</v>
      </c>
      <c r="C523" s="9" t="s">
        <v>514</v>
      </c>
      <c r="D523" s="10" t="s">
        <v>19</v>
      </c>
      <c r="E523" s="11">
        <v>300</v>
      </c>
      <c r="F523" s="11">
        <v>26154.82</v>
      </c>
      <c r="G523" s="12">
        <f t="shared" si="8"/>
        <v>7846446</v>
      </c>
      <c r="H523" s="21"/>
      <c r="I523" s="21"/>
      <c r="J523" s="17" t="s">
        <v>14</v>
      </c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</row>
    <row r="524" spans="1:74" s="4" customFormat="1" ht="53.25" customHeight="1" x14ac:dyDescent="0.2">
      <c r="A524" s="16">
        <v>520</v>
      </c>
      <c r="B524" s="10">
        <v>520</v>
      </c>
      <c r="C524" s="9" t="s">
        <v>477</v>
      </c>
      <c r="D524" s="10" t="s">
        <v>13</v>
      </c>
      <c r="E524" s="13">
        <v>20</v>
      </c>
      <c r="F524" s="14">
        <v>15746.2</v>
      </c>
      <c r="G524" s="12">
        <f t="shared" si="8"/>
        <v>314924</v>
      </c>
      <c r="H524" s="22"/>
      <c r="I524" s="22"/>
      <c r="J524" s="10" t="s">
        <v>20</v>
      </c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</row>
    <row r="525" spans="1:74" s="4" customFormat="1" ht="53.25" customHeight="1" x14ac:dyDescent="0.2">
      <c r="A525" s="16">
        <v>521</v>
      </c>
      <c r="B525" s="10">
        <v>521</v>
      </c>
      <c r="C525" s="9" t="s">
        <v>515</v>
      </c>
      <c r="D525" s="10" t="s">
        <v>46</v>
      </c>
      <c r="E525" s="13">
        <v>4</v>
      </c>
      <c r="F525" s="14">
        <v>3000</v>
      </c>
      <c r="G525" s="12">
        <f t="shared" si="8"/>
        <v>12000</v>
      </c>
      <c r="H525" s="22"/>
      <c r="I525" s="22"/>
      <c r="J525" s="10" t="s">
        <v>20</v>
      </c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</row>
    <row r="526" spans="1:74" s="4" customFormat="1" ht="53.25" customHeight="1" x14ac:dyDescent="0.2">
      <c r="A526" s="16">
        <v>522</v>
      </c>
      <c r="B526" s="10">
        <v>522</v>
      </c>
      <c r="C526" s="9" t="s">
        <v>516</v>
      </c>
      <c r="D526" s="10" t="s">
        <v>34</v>
      </c>
      <c r="E526" s="13">
        <v>20</v>
      </c>
      <c r="F526" s="14">
        <v>1375.19</v>
      </c>
      <c r="G526" s="12">
        <f t="shared" si="8"/>
        <v>27503.800000000003</v>
      </c>
      <c r="H526" s="22"/>
      <c r="I526" s="22"/>
      <c r="J526" s="10" t="s">
        <v>20</v>
      </c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</row>
    <row r="527" spans="1:74" s="4" customFormat="1" ht="53.25" customHeight="1" x14ac:dyDescent="0.2">
      <c r="A527" s="16">
        <v>523</v>
      </c>
      <c r="B527" s="10">
        <v>523</v>
      </c>
      <c r="C527" s="9" t="s">
        <v>517</v>
      </c>
      <c r="D527" s="10" t="s">
        <v>191</v>
      </c>
      <c r="E527" s="13">
        <v>19999011.539999999</v>
      </c>
      <c r="F527" s="14">
        <v>1</v>
      </c>
      <c r="G527" s="12">
        <f t="shared" si="8"/>
        <v>19999011.539999999</v>
      </c>
      <c r="H527" s="22"/>
      <c r="I527" s="22"/>
      <c r="J527" s="10" t="s">
        <v>20</v>
      </c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</row>
    <row r="528" spans="1:74" s="4" customFormat="1" ht="53.25" customHeight="1" x14ac:dyDescent="0.2">
      <c r="A528" s="16">
        <v>524</v>
      </c>
      <c r="B528" s="10">
        <v>524</v>
      </c>
      <c r="C528" s="9" t="s">
        <v>518</v>
      </c>
      <c r="D528" s="10" t="s">
        <v>519</v>
      </c>
      <c r="E528" s="13">
        <v>10</v>
      </c>
      <c r="F528" s="14">
        <v>102196.5</v>
      </c>
      <c r="G528" s="12">
        <f t="shared" si="8"/>
        <v>1021965</v>
      </c>
      <c r="H528" s="22"/>
      <c r="I528" s="22"/>
      <c r="J528" s="10" t="s">
        <v>20</v>
      </c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</row>
    <row r="529" spans="1:74" s="4" customFormat="1" ht="53.25" customHeight="1" x14ac:dyDescent="0.2">
      <c r="A529" s="16">
        <v>525</v>
      </c>
      <c r="B529" s="10">
        <v>525</v>
      </c>
      <c r="C529" s="9" t="s">
        <v>520</v>
      </c>
      <c r="D529" s="10" t="s">
        <v>182</v>
      </c>
      <c r="E529" s="13">
        <v>14</v>
      </c>
      <c r="F529" s="14">
        <v>8745.43</v>
      </c>
      <c r="G529" s="12">
        <f t="shared" si="8"/>
        <v>122436.02</v>
      </c>
      <c r="H529" s="22"/>
      <c r="I529" s="22"/>
      <c r="J529" s="10" t="s">
        <v>20</v>
      </c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</row>
    <row r="530" spans="1:74" s="4" customFormat="1" ht="53.25" customHeight="1" x14ac:dyDescent="0.2">
      <c r="A530" s="16">
        <v>526</v>
      </c>
      <c r="B530" s="10">
        <v>526</v>
      </c>
      <c r="C530" s="9" t="s">
        <v>521</v>
      </c>
      <c r="D530" s="10" t="s">
        <v>34</v>
      </c>
      <c r="E530" s="13">
        <v>5</v>
      </c>
      <c r="F530" s="14">
        <v>29447.68</v>
      </c>
      <c r="G530" s="12">
        <f t="shared" si="8"/>
        <v>147238.39999999999</v>
      </c>
      <c r="H530" s="22"/>
      <c r="I530" s="22"/>
      <c r="J530" s="10" t="s">
        <v>20</v>
      </c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</row>
    <row r="531" spans="1:74" s="4" customFormat="1" ht="53.25" customHeight="1" x14ac:dyDescent="0.2">
      <c r="A531" s="16">
        <v>527</v>
      </c>
      <c r="B531" s="10">
        <v>527</v>
      </c>
      <c r="C531" s="9" t="s">
        <v>522</v>
      </c>
      <c r="D531" s="10" t="s">
        <v>34</v>
      </c>
      <c r="E531" s="13">
        <v>4</v>
      </c>
      <c r="F531" s="14">
        <v>44475.11</v>
      </c>
      <c r="G531" s="12">
        <f t="shared" si="8"/>
        <v>177900.44</v>
      </c>
      <c r="H531" s="22"/>
      <c r="I531" s="22"/>
      <c r="J531" s="10" t="s">
        <v>20</v>
      </c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</row>
    <row r="532" spans="1:74" s="4" customFormat="1" ht="53.25" customHeight="1" x14ac:dyDescent="0.2">
      <c r="A532" s="16">
        <v>528</v>
      </c>
      <c r="B532" s="10">
        <v>528</v>
      </c>
      <c r="C532" s="9" t="s">
        <v>523</v>
      </c>
      <c r="D532" s="10" t="s">
        <v>96</v>
      </c>
      <c r="E532" s="13">
        <v>10</v>
      </c>
      <c r="F532" s="14">
        <v>4077.53</v>
      </c>
      <c r="G532" s="12">
        <f t="shared" si="8"/>
        <v>40775.300000000003</v>
      </c>
      <c r="H532" s="22"/>
      <c r="I532" s="22"/>
      <c r="J532" s="10" t="s">
        <v>20</v>
      </c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</row>
    <row r="533" spans="1:74" s="4" customFormat="1" ht="53.25" customHeight="1" x14ac:dyDescent="0.2">
      <c r="A533" s="16">
        <v>529</v>
      </c>
      <c r="B533" s="10">
        <v>529</v>
      </c>
      <c r="C533" s="9" t="s">
        <v>524</v>
      </c>
      <c r="D533" s="10" t="s">
        <v>34</v>
      </c>
      <c r="E533" s="13">
        <v>15</v>
      </c>
      <c r="F533" s="14">
        <v>11626.51</v>
      </c>
      <c r="G533" s="12">
        <f t="shared" si="8"/>
        <v>174397.65</v>
      </c>
      <c r="H533" s="22"/>
      <c r="I533" s="22"/>
      <c r="J533" s="10" t="s">
        <v>20</v>
      </c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</row>
    <row r="534" spans="1:74" s="4" customFormat="1" ht="53.25" customHeight="1" x14ac:dyDescent="0.2">
      <c r="A534" s="16">
        <v>530</v>
      </c>
      <c r="B534" s="10">
        <v>530</v>
      </c>
      <c r="C534" s="9" t="s">
        <v>525</v>
      </c>
      <c r="D534" s="10" t="s">
        <v>182</v>
      </c>
      <c r="E534" s="13">
        <v>4</v>
      </c>
      <c r="F534" s="14">
        <v>1645.19</v>
      </c>
      <c r="G534" s="12">
        <f t="shared" si="8"/>
        <v>6580.76</v>
      </c>
      <c r="H534" s="22"/>
      <c r="I534" s="22"/>
      <c r="J534" s="10" t="s">
        <v>20</v>
      </c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</row>
    <row r="535" spans="1:74" s="4" customFormat="1" ht="53.25" customHeight="1" x14ac:dyDescent="0.2">
      <c r="A535" s="16">
        <v>531</v>
      </c>
      <c r="B535" s="10">
        <v>531</v>
      </c>
      <c r="C535" s="9" t="s">
        <v>526</v>
      </c>
      <c r="D535" s="10" t="s">
        <v>34</v>
      </c>
      <c r="E535" s="13">
        <v>10</v>
      </c>
      <c r="F535" s="14">
        <v>18479.03</v>
      </c>
      <c r="G535" s="12">
        <f t="shared" si="8"/>
        <v>184790.3</v>
      </c>
      <c r="H535" s="22"/>
      <c r="I535" s="22"/>
      <c r="J535" s="10" t="s">
        <v>20</v>
      </c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</row>
    <row r="536" spans="1:74" s="4" customFormat="1" ht="53.25" customHeight="1" x14ac:dyDescent="0.2">
      <c r="A536" s="16">
        <v>532</v>
      </c>
      <c r="B536" s="10">
        <v>532</v>
      </c>
      <c r="C536" s="9" t="s">
        <v>527</v>
      </c>
      <c r="D536" s="10" t="s">
        <v>34</v>
      </c>
      <c r="E536" s="13">
        <v>100</v>
      </c>
      <c r="F536" s="14">
        <v>1089.74</v>
      </c>
      <c r="G536" s="12">
        <f t="shared" si="8"/>
        <v>108974</v>
      </c>
      <c r="H536" s="22"/>
      <c r="I536" s="22"/>
      <c r="J536" s="10" t="s">
        <v>20</v>
      </c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</row>
    <row r="537" spans="1:74" s="4" customFormat="1" ht="53.25" customHeight="1" x14ac:dyDescent="0.2">
      <c r="A537" s="16">
        <v>533</v>
      </c>
      <c r="B537" s="10">
        <v>533</v>
      </c>
      <c r="C537" s="9" t="s">
        <v>528</v>
      </c>
      <c r="D537" s="10" t="s">
        <v>24</v>
      </c>
      <c r="E537" s="13">
        <v>40</v>
      </c>
      <c r="F537" s="14">
        <v>10099.67</v>
      </c>
      <c r="G537" s="12">
        <f t="shared" si="8"/>
        <v>403986.8</v>
      </c>
      <c r="H537" s="22"/>
      <c r="I537" s="22"/>
      <c r="J537" s="10" t="s">
        <v>20</v>
      </c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</row>
    <row r="538" spans="1:74" s="4" customFormat="1" ht="53.25" customHeight="1" x14ac:dyDescent="0.2">
      <c r="A538" s="16">
        <v>534</v>
      </c>
      <c r="B538" s="10">
        <v>534</v>
      </c>
      <c r="C538" s="9" t="s">
        <v>529</v>
      </c>
      <c r="D538" s="10" t="s">
        <v>34</v>
      </c>
      <c r="E538" s="13">
        <v>200</v>
      </c>
      <c r="F538" s="14">
        <v>1778.5</v>
      </c>
      <c r="G538" s="12">
        <f t="shared" si="8"/>
        <v>355700</v>
      </c>
      <c r="H538" s="22"/>
      <c r="I538" s="22"/>
      <c r="J538" s="10" t="s">
        <v>20</v>
      </c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</row>
    <row r="539" spans="1:74" s="4" customFormat="1" ht="53.25" customHeight="1" x14ac:dyDescent="0.2">
      <c r="A539" s="16">
        <v>535</v>
      </c>
      <c r="B539" s="10">
        <v>535</v>
      </c>
      <c r="C539" s="9" t="s">
        <v>530</v>
      </c>
      <c r="D539" s="10" t="s">
        <v>34</v>
      </c>
      <c r="E539" s="13">
        <v>400</v>
      </c>
      <c r="F539" s="14">
        <v>1500</v>
      </c>
      <c r="G539" s="12">
        <f t="shared" si="8"/>
        <v>600000</v>
      </c>
      <c r="H539" s="22"/>
      <c r="I539" s="22"/>
      <c r="J539" s="10" t="s">
        <v>20</v>
      </c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</row>
    <row r="540" spans="1:74" s="4" customFormat="1" ht="53.25" customHeight="1" x14ac:dyDescent="0.2">
      <c r="A540" s="16">
        <v>536</v>
      </c>
      <c r="B540" s="10">
        <v>536</v>
      </c>
      <c r="C540" s="9" t="s">
        <v>531</v>
      </c>
      <c r="D540" s="10" t="s">
        <v>34</v>
      </c>
      <c r="E540" s="13">
        <v>50</v>
      </c>
      <c r="F540" s="14">
        <v>3857.18</v>
      </c>
      <c r="G540" s="12">
        <f t="shared" si="8"/>
        <v>192859</v>
      </c>
      <c r="H540" s="22"/>
      <c r="I540" s="22"/>
      <c r="J540" s="10" t="s">
        <v>20</v>
      </c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</row>
    <row r="541" spans="1:74" s="4" customFormat="1" ht="53.25" customHeight="1" x14ac:dyDescent="0.2">
      <c r="A541" s="16">
        <v>537</v>
      </c>
      <c r="B541" s="10">
        <v>537</v>
      </c>
      <c r="C541" s="9" t="s">
        <v>532</v>
      </c>
      <c r="D541" s="10" t="s">
        <v>34</v>
      </c>
      <c r="E541" s="13">
        <v>50</v>
      </c>
      <c r="F541" s="14">
        <v>4339.92</v>
      </c>
      <c r="G541" s="12">
        <f t="shared" si="8"/>
        <v>216996</v>
      </c>
      <c r="H541" s="22"/>
      <c r="I541" s="22"/>
      <c r="J541" s="10" t="s">
        <v>20</v>
      </c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</row>
    <row r="542" spans="1:74" s="4" customFormat="1" ht="53.25" customHeight="1" x14ac:dyDescent="0.2">
      <c r="A542" s="16">
        <v>538</v>
      </c>
      <c r="B542" s="10">
        <v>538</v>
      </c>
      <c r="C542" s="9" t="s">
        <v>530</v>
      </c>
      <c r="D542" s="10" t="s">
        <v>34</v>
      </c>
      <c r="E542" s="13">
        <v>50</v>
      </c>
      <c r="F542" s="14">
        <v>1500</v>
      </c>
      <c r="G542" s="12">
        <f t="shared" si="8"/>
        <v>75000</v>
      </c>
      <c r="H542" s="22"/>
      <c r="I542" s="22"/>
      <c r="J542" s="10" t="s">
        <v>20</v>
      </c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</row>
    <row r="543" spans="1:74" s="4" customFormat="1" ht="53.25" customHeight="1" x14ac:dyDescent="0.2">
      <c r="A543" s="16">
        <v>539</v>
      </c>
      <c r="B543" s="10">
        <v>539</v>
      </c>
      <c r="C543" s="9" t="s">
        <v>533</v>
      </c>
      <c r="D543" s="10" t="s">
        <v>34</v>
      </c>
      <c r="E543" s="13">
        <v>30</v>
      </c>
      <c r="F543" s="14">
        <v>6783.9</v>
      </c>
      <c r="G543" s="12">
        <f t="shared" si="8"/>
        <v>203517</v>
      </c>
      <c r="H543" s="22"/>
      <c r="I543" s="22"/>
      <c r="J543" s="10" t="s">
        <v>20</v>
      </c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</row>
    <row r="544" spans="1:74" s="4" customFormat="1" ht="53.25" customHeight="1" x14ac:dyDescent="0.2">
      <c r="A544" s="16">
        <v>540</v>
      </c>
      <c r="B544" s="10">
        <v>540</v>
      </c>
      <c r="C544" s="9" t="s">
        <v>520</v>
      </c>
      <c r="D544" s="10" t="s">
        <v>66</v>
      </c>
      <c r="E544" s="13">
        <v>700</v>
      </c>
      <c r="F544" s="14">
        <v>8745.43</v>
      </c>
      <c r="G544" s="12">
        <f t="shared" si="8"/>
        <v>6121801</v>
      </c>
      <c r="H544" s="22"/>
      <c r="I544" s="22"/>
      <c r="J544" s="10" t="s">
        <v>20</v>
      </c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</row>
    <row r="545" spans="1:74" s="4" customFormat="1" ht="53.25" customHeight="1" x14ac:dyDescent="0.2">
      <c r="A545" s="16">
        <v>541</v>
      </c>
      <c r="B545" s="10">
        <v>541</v>
      </c>
      <c r="C545" s="9" t="s">
        <v>534</v>
      </c>
      <c r="D545" s="10" t="s">
        <v>34</v>
      </c>
      <c r="E545" s="13">
        <v>40</v>
      </c>
      <c r="F545" s="14">
        <v>3274.51</v>
      </c>
      <c r="G545" s="12">
        <f t="shared" si="8"/>
        <v>130980.40000000001</v>
      </c>
      <c r="H545" s="22"/>
      <c r="I545" s="22"/>
      <c r="J545" s="10" t="s">
        <v>20</v>
      </c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</row>
    <row r="546" spans="1:74" s="4" customFormat="1" ht="53.25" customHeight="1" x14ac:dyDescent="0.2">
      <c r="A546" s="16">
        <v>542</v>
      </c>
      <c r="B546" s="10">
        <v>542</v>
      </c>
      <c r="C546" s="9" t="s">
        <v>535</v>
      </c>
      <c r="D546" s="10" t="s">
        <v>34</v>
      </c>
      <c r="E546" s="13">
        <v>10</v>
      </c>
      <c r="F546" s="14">
        <v>1937.2</v>
      </c>
      <c r="G546" s="12">
        <f t="shared" si="8"/>
        <v>19372</v>
      </c>
      <c r="H546" s="22"/>
      <c r="I546" s="22"/>
      <c r="J546" s="10" t="s">
        <v>20</v>
      </c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</row>
    <row r="547" spans="1:74" s="4" customFormat="1" ht="53.25" customHeight="1" x14ac:dyDescent="0.2">
      <c r="A547" s="16">
        <v>543</v>
      </c>
      <c r="B547" s="10">
        <v>543</v>
      </c>
      <c r="C547" s="9" t="s">
        <v>536</v>
      </c>
      <c r="D547" s="10" t="s">
        <v>182</v>
      </c>
      <c r="E547" s="13">
        <v>2</v>
      </c>
      <c r="F547" s="14">
        <v>3796.1</v>
      </c>
      <c r="G547" s="12">
        <f t="shared" si="8"/>
        <v>7592.2</v>
      </c>
      <c r="H547" s="22"/>
      <c r="I547" s="22"/>
      <c r="J547" s="10" t="s">
        <v>20</v>
      </c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</row>
    <row r="548" spans="1:74" s="4" customFormat="1" ht="53.25" customHeight="1" x14ac:dyDescent="0.2">
      <c r="A548" s="16">
        <v>544</v>
      </c>
      <c r="B548" s="10">
        <v>544</v>
      </c>
      <c r="C548" s="9" t="s">
        <v>537</v>
      </c>
      <c r="D548" s="10" t="s">
        <v>13</v>
      </c>
      <c r="E548" s="13">
        <v>31</v>
      </c>
      <c r="F548" s="14">
        <v>6001.79</v>
      </c>
      <c r="G548" s="12">
        <f t="shared" si="8"/>
        <v>186055.49</v>
      </c>
      <c r="H548" s="22"/>
      <c r="I548" s="22"/>
      <c r="J548" s="10" t="s">
        <v>20</v>
      </c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</row>
    <row r="549" spans="1:74" s="4" customFormat="1" ht="53.25" customHeight="1" x14ac:dyDescent="0.2">
      <c r="A549" s="16">
        <v>545</v>
      </c>
      <c r="B549" s="10">
        <v>545</v>
      </c>
      <c r="C549" s="9" t="s">
        <v>538</v>
      </c>
      <c r="D549" s="10" t="s">
        <v>519</v>
      </c>
      <c r="E549" s="13">
        <v>10</v>
      </c>
      <c r="F549" s="14">
        <v>150578.79999999999</v>
      </c>
      <c r="G549" s="12">
        <f t="shared" si="8"/>
        <v>1505788</v>
      </c>
      <c r="H549" s="22"/>
      <c r="I549" s="22"/>
      <c r="J549" s="10" t="s">
        <v>20</v>
      </c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</row>
    <row r="550" spans="1:74" s="4" customFormat="1" ht="53.25" customHeight="1" x14ac:dyDescent="0.2">
      <c r="A550" s="16">
        <v>546</v>
      </c>
      <c r="B550" s="10">
        <v>546</v>
      </c>
      <c r="C550" s="9" t="s">
        <v>539</v>
      </c>
      <c r="D550" s="10" t="s">
        <v>34</v>
      </c>
      <c r="E550" s="13">
        <v>30</v>
      </c>
      <c r="F550" s="14">
        <v>5392.63</v>
      </c>
      <c r="G550" s="12">
        <f t="shared" si="8"/>
        <v>161778.9</v>
      </c>
      <c r="H550" s="22"/>
      <c r="I550" s="22"/>
      <c r="J550" s="10" t="s">
        <v>20</v>
      </c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</row>
    <row r="551" spans="1:74" s="4" customFormat="1" ht="53.25" customHeight="1" x14ac:dyDescent="0.2">
      <c r="A551" s="16">
        <v>547</v>
      </c>
      <c r="B551" s="10">
        <v>547</v>
      </c>
      <c r="C551" s="9" t="s">
        <v>540</v>
      </c>
      <c r="D551" s="10" t="s">
        <v>26</v>
      </c>
      <c r="E551" s="13">
        <v>4</v>
      </c>
      <c r="F551" s="14">
        <v>48978.720000000001</v>
      </c>
      <c r="G551" s="12">
        <f t="shared" si="8"/>
        <v>195914.88</v>
      </c>
      <c r="H551" s="22"/>
      <c r="I551" s="22"/>
      <c r="J551" s="10" t="s">
        <v>20</v>
      </c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</row>
    <row r="552" spans="1:74" s="4" customFormat="1" ht="53.25" customHeight="1" x14ac:dyDescent="0.2">
      <c r="A552" s="16">
        <v>548</v>
      </c>
      <c r="B552" s="10">
        <v>548</v>
      </c>
      <c r="C552" s="9" t="s">
        <v>541</v>
      </c>
      <c r="D552" s="10" t="s">
        <v>349</v>
      </c>
      <c r="E552" s="13">
        <v>10</v>
      </c>
      <c r="F552" s="14">
        <v>11200</v>
      </c>
      <c r="G552" s="12">
        <f t="shared" si="8"/>
        <v>112000</v>
      </c>
      <c r="H552" s="22"/>
      <c r="I552" s="22"/>
      <c r="J552" s="10" t="s">
        <v>20</v>
      </c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</row>
    <row r="553" spans="1:74" s="4" customFormat="1" ht="53.25" customHeight="1" x14ac:dyDescent="0.2">
      <c r="A553" s="16">
        <v>549</v>
      </c>
      <c r="B553" s="10">
        <v>549</v>
      </c>
      <c r="C553" s="9" t="s">
        <v>517</v>
      </c>
      <c r="D553" s="10" t="s">
        <v>191</v>
      </c>
      <c r="E553" s="13">
        <v>69785585.120000005</v>
      </c>
      <c r="F553" s="14">
        <v>1</v>
      </c>
      <c r="G553" s="12">
        <f t="shared" si="8"/>
        <v>69785585.120000005</v>
      </c>
      <c r="H553" s="22"/>
      <c r="I553" s="22"/>
      <c r="J553" s="10" t="s">
        <v>20</v>
      </c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</row>
    <row r="554" spans="1:74" s="4" customFormat="1" ht="53.25" customHeight="1" x14ac:dyDescent="0.2">
      <c r="A554" s="16">
        <v>550</v>
      </c>
      <c r="B554" s="10">
        <v>550</v>
      </c>
      <c r="C554" s="9" t="s">
        <v>542</v>
      </c>
      <c r="D554" s="10" t="s">
        <v>24</v>
      </c>
      <c r="E554" s="13">
        <v>10</v>
      </c>
      <c r="F554" s="14">
        <v>2398.7800000000002</v>
      </c>
      <c r="G554" s="12">
        <f t="shared" si="8"/>
        <v>23987.800000000003</v>
      </c>
      <c r="H554" s="22"/>
      <c r="I554" s="22"/>
      <c r="J554" s="10" t="s">
        <v>20</v>
      </c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</row>
    <row r="555" spans="1:74" s="4" customFormat="1" ht="53.25" customHeight="1" x14ac:dyDescent="0.2">
      <c r="A555" s="16">
        <v>551</v>
      </c>
      <c r="B555" s="10">
        <v>551</v>
      </c>
      <c r="C555" s="9" t="s">
        <v>542</v>
      </c>
      <c r="D555" s="10" t="s">
        <v>168</v>
      </c>
      <c r="E555" s="13">
        <v>20</v>
      </c>
      <c r="F555" s="14">
        <v>2398.7800000000002</v>
      </c>
      <c r="G555" s="12">
        <f t="shared" si="8"/>
        <v>47975.600000000006</v>
      </c>
      <c r="H555" s="22"/>
      <c r="I555" s="22"/>
      <c r="J555" s="10" t="s">
        <v>20</v>
      </c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</row>
    <row r="556" spans="1:74" s="4" customFormat="1" ht="53.25" customHeight="1" x14ac:dyDescent="0.2">
      <c r="A556" s="16">
        <v>552</v>
      </c>
      <c r="B556" s="10">
        <v>552</v>
      </c>
      <c r="C556" s="9" t="s">
        <v>543</v>
      </c>
      <c r="D556" s="10" t="s">
        <v>168</v>
      </c>
      <c r="E556" s="13">
        <v>4</v>
      </c>
      <c r="F556" s="14">
        <v>84400.4</v>
      </c>
      <c r="G556" s="12">
        <f t="shared" si="8"/>
        <v>337601.6</v>
      </c>
      <c r="H556" s="22"/>
      <c r="I556" s="22"/>
      <c r="J556" s="10" t="s">
        <v>20</v>
      </c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</row>
    <row r="557" spans="1:74" s="4" customFormat="1" ht="53.25" customHeight="1" x14ac:dyDescent="0.2">
      <c r="A557" s="16">
        <v>553</v>
      </c>
      <c r="B557" s="10">
        <v>553</v>
      </c>
      <c r="C557" s="9" t="s">
        <v>544</v>
      </c>
      <c r="D557" s="10" t="s">
        <v>378</v>
      </c>
      <c r="E557" s="13">
        <v>10</v>
      </c>
      <c r="F557" s="14">
        <v>13531.82</v>
      </c>
      <c r="G557" s="12">
        <f t="shared" si="8"/>
        <v>135318.20000000001</v>
      </c>
      <c r="H557" s="22"/>
      <c r="I557" s="22"/>
      <c r="J557" s="10" t="s">
        <v>20</v>
      </c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</row>
    <row r="558" spans="1:74" s="4" customFormat="1" ht="53.25" customHeight="1" x14ac:dyDescent="0.2">
      <c r="A558" s="16">
        <v>554</v>
      </c>
      <c r="B558" s="10">
        <v>554</v>
      </c>
      <c r="C558" s="9" t="s">
        <v>545</v>
      </c>
      <c r="D558" s="10" t="s">
        <v>378</v>
      </c>
      <c r="E558" s="13">
        <v>8</v>
      </c>
      <c r="F558" s="14">
        <v>44806.3</v>
      </c>
      <c r="G558" s="12">
        <f t="shared" si="8"/>
        <v>358450.4</v>
      </c>
      <c r="H558" s="22"/>
      <c r="I558" s="22"/>
      <c r="J558" s="10" t="s">
        <v>20</v>
      </c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</row>
    <row r="559" spans="1:74" s="4" customFormat="1" ht="53.25" customHeight="1" x14ac:dyDescent="0.2">
      <c r="A559" s="16">
        <v>555</v>
      </c>
      <c r="B559" s="10">
        <v>555</v>
      </c>
      <c r="C559" s="9" t="s">
        <v>546</v>
      </c>
      <c r="D559" s="10" t="s">
        <v>168</v>
      </c>
      <c r="E559" s="13">
        <v>15</v>
      </c>
      <c r="F559" s="14">
        <v>86790.633333333302</v>
      </c>
      <c r="G559" s="12">
        <f t="shared" si="8"/>
        <v>1301859.4999999995</v>
      </c>
      <c r="H559" s="22"/>
      <c r="I559" s="22"/>
      <c r="J559" s="10" t="s">
        <v>20</v>
      </c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</row>
    <row r="560" spans="1:74" s="4" customFormat="1" ht="53.25" customHeight="1" x14ac:dyDescent="0.2">
      <c r="A560" s="16">
        <v>556</v>
      </c>
      <c r="B560" s="10">
        <v>556</v>
      </c>
      <c r="C560" s="9" t="s">
        <v>547</v>
      </c>
      <c r="D560" s="10" t="s">
        <v>107</v>
      </c>
      <c r="E560" s="13">
        <v>3</v>
      </c>
      <c r="F560" s="14">
        <v>2138.42</v>
      </c>
      <c r="G560" s="12">
        <f t="shared" si="8"/>
        <v>6415.26</v>
      </c>
      <c r="H560" s="22"/>
      <c r="I560" s="22"/>
      <c r="J560" s="10" t="s">
        <v>20</v>
      </c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</row>
    <row r="561" spans="1:74" s="4" customFormat="1" ht="53.25" customHeight="1" x14ac:dyDescent="0.2">
      <c r="A561" s="16">
        <v>557</v>
      </c>
      <c r="B561" s="10">
        <v>557</v>
      </c>
      <c r="C561" s="9" t="s">
        <v>548</v>
      </c>
      <c r="D561" s="10" t="s">
        <v>107</v>
      </c>
      <c r="E561" s="13">
        <v>1</v>
      </c>
      <c r="F561" s="14">
        <v>27118</v>
      </c>
      <c r="G561" s="12">
        <f t="shared" si="8"/>
        <v>27118</v>
      </c>
      <c r="H561" s="22"/>
      <c r="I561" s="22"/>
      <c r="J561" s="10" t="s">
        <v>20</v>
      </c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</row>
    <row r="562" spans="1:74" s="4" customFormat="1" ht="53.25" customHeight="1" x14ac:dyDescent="0.2">
      <c r="A562" s="16">
        <v>558</v>
      </c>
      <c r="B562" s="10">
        <v>558</v>
      </c>
      <c r="C562" s="9" t="s">
        <v>542</v>
      </c>
      <c r="D562" s="10" t="s">
        <v>107</v>
      </c>
      <c r="E562" s="13">
        <v>3</v>
      </c>
      <c r="F562" s="14">
        <v>2398.7800000000002</v>
      </c>
      <c r="G562" s="12">
        <f t="shared" si="8"/>
        <v>7196.34</v>
      </c>
      <c r="H562" s="22"/>
      <c r="I562" s="22"/>
      <c r="J562" s="10" t="s">
        <v>20</v>
      </c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</row>
    <row r="563" spans="1:74" s="4" customFormat="1" ht="53.25" customHeight="1" x14ac:dyDescent="0.2">
      <c r="A563" s="16">
        <v>559</v>
      </c>
      <c r="B563" s="10">
        <v>559</v>
      </c>
      <c r="C563" s="9" t="s">
        <v>549</v>
      </c>
      <c r="D563" s="10" t="s">
        <v>191</v>
      </c>
      <c r="E563" s="13">
        <v>3973090.09</v>
      </c>
      <c r="F563" s="14">
        <v>1</v>
      </c>
      <c r="G563" s="12">
        <f t="shared" si="8"/>
        <v>3973090.09</v>
      </c>
      <c r="H563" s="22"/>
      <c r="I563" s="22"/>
      <c r="J563" s="10" t="s">
        <v>20</v>
      </c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</row>
    <row r="564" spans="1:74" s="4" customFormat="1" ht="53.25" customHeight="1" x14ac:dyDescent="0.2">
      <c r="A564" s="16">
        <v>560</v>
      </c>
      <c r="B564" s="10">
        <v>560</v>
      </c>
      <c r="C564" s="9" t="s">
        <v>550</v>
      </c>
      <c r="D564" s="10" t="s">
        <v>378</v>
      </c>
      <c r="E564" s="13">
        <v>15</v>
      </c>
      <c r="F564" s="14">
        <v>4339.92</v>
      </c>
      <c r="G564" s="12">
        <f t="shared" si="8"/>
        <v>65098.8</v>
      </c>
      <c r="H564" s="22"/>
      <c r="I564" s="22"/>
      <c r="J564" s="10" t="s">
        <v>20</v>
      </c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</row>
    <row r="565" spans="1:74" s="4" customFormat="1" ht="53.25" customHeight="1" x14ac:dyDescent="0.2">
      <c r="A565" s="16">
        <v>561</v>
      </c>
      <c r="B565" s="10">
        <v>561</v>
      </c>
      <c r="C565" s="9" t="s">
        <v>546</v>
      </c>
      <c r="D565" s="10" t="s">
        <v>34</v>
      </c>
      <c r="E565" s="13">
        <v>21</v>
      </c>
      <c r="F565" s="14">
        <v>86790.633333333302</v>
      </c>
      <c r="G565" s="12">
        <f t="shared" si="8"/>
        <v>1822603.2999999993</v>
      </c>
      <c r="H565" s="22"/>
      <c r="I565" s="22"/>
      <c r="J565" s="10" t="s">
        <v>20</v>
      </c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</row>
    <row r="566" spans="1:74" s="4" customFormat="1" ht="53.25" customHeight="1" x14ac:dyDescent="0.2">
      <c r="A566" s="16">
        <v>562</v>
      </c>
      <c r="B566" s="10">
        <v>562</v>
      </c>
      <c r="C566" s="9" t="s">
        <v>551</v>
      </c>
      <c r="D566" s="10" t="s">
        <v>34</v>
      </c>
      <c r="E566" s="13">
        <v>15</v>
      </c>
      <c r="F566" s="14">
        <v>4263.74</v>
      </c>
      <c r="G566" s="12">
        <f t="shared" si="8"/>
        <v>63956.1</v>
      </c>
      <c r="H566" s="22"/>
      <c r="I566" s="22"/>
      <c r="J566" s="10" t="s">
        <v>20</v>
      </c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</row>
    <row r="567" spans="1:74" s="4" customFormat="1" ht="53.25" customHeight="1" x14ac:dyDescent="0.2">
      <c r="A567" s="16">
        <v>563</v>
      </c>
      <c r="B567" s="10">
        <v>563</v>
      </c>
      <c r="C567" s="9" t="s">
        <v>546</v>
      </c>
      <c r="D567" s="10" t="s">
        <v>107</v>
      </c>
      <c r="E567" s="13">
        <v>3</v>
      </c>
      <c r="F567" s="14">
        <v>86790.633333333302</v>
      </c>
      <c r="G567" s="12">
        <f t="shared" si="8"/>
        <v>260371.89999999991</v>
      </c>
      <c r="H567" s="22"/>
      <c r="I567" s="22"/>
      <c r="J567" s="10" t="s">
        <v>20</v>
      </c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</row>
    <row r="568" spans="1:74" s="4" customFormat="1" ht="53.25" customHeight="1" x14ac:dyDescent="0.2">
      <c r="A568" s="16">
        <v>564</v>
      </c>
      <c r="B568" s="10">
        <v>564</v>
      </c>
      <c r="C568" s="9" t="s">
        <v>552</v>
      </c>
      <c r="D568" s="10" t="s">
        <v>34</v>
      </c>
      <c r="E568" s="13">
        <v>3</v>
      </c>
      <c r="F568" s="14">
        <v>44992.83</v>
      </c>
      <c r="G568" s="12">
        <f t="shared" si="8"/>
        <v>134978.49</v>
      </c>
      <c r="H568" s="22"/>
      <c r="I568" s="22"/>
      <c r="J568" s="10" t="s">
        <v>20</v>
      </c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</row>
    <row r="569" spans="1:74" s="4" customFormat="1" ht="53.25" customHeight="1" x14ac:dyDescent="0.2">
      <c r="A569" s="16">
        <v>565</v>
      </c>
      <c r="B569" s="10">
        <v>565</v>
      </c>
      <c r="C569" s="9" t="s">
        <v>545</v>
      </c>
      <c r="D569" s="10" t="s">
        <v>84</v>
      </c>
      <c r="E569" s="13">
        <v>10</v>
      </c>
      <c r="F569" s="14">
        <v>44806.3</v>
      </c>
      <c r="G569" s="12">
        <f t="shared" si="8"/>
        <v>448063</v>
      </c>
      <c r="H569" s="22"/>
      <c r="I569" s="22"/>
      <c r="J569" s="10" t="s">
        <v>20</v>
      </c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</row>
    <row r="570" spans="1:74" s="4" customFormat="1" ht="53.25" customHeight="1" x14ac:dyDescent="0.2">
      <c r="A570" s="16">
        <v>566</v>
      </c>
      <c r="B570" s="10">
        <v>566</v>
      </c>
      <c r="C570" s="9" t="s">
        <v>553</v>
      </c>
      <c r="D570" s="10" t="s">
        <v>84</v>
      </c>
      <c r="E570" s="13">
        <v>25</v>
      </c>
      <c r="F570" s="14">
        <v>25374.01</v>
      </c>
      <c r="G570" s="12">
        <f t="shared" si="8"/>
        <v>634350.25</v>
      </c>
      <c r="H570" s="22"/>
      <c r="I570" s="22"/>
      <c r="J570" s="10" t="s">
        <v>20</v>
      </c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</row>
    <row r="571" spans="1:74" s="4" customFormat="1" ht="53.25" customHeight="1" x14ac:dyDescent="0.2">
      <c r="A571" s="16">
        <v>567</v>
      </c>
      <c r="B571" s="10">
        <v>567</v>
      </c>
      <c r="C571" s="9" t="s">
        <v>554</v>
      </c>
      <c r="D571" s="10" t="s">
        <v>34</v>
      </c>
      <c r="E571" s="13">
        <v>3</v>
      </c>
      <c r="F571" s="14">
        <v>18150.810000000001</v>
      </c>
      <c r="G571" s="12">
        <f t="shared" si="8"/>
        <v>54452.430000000008</v>
      </c>
      <c r="H571" s="22"/>
      <c r="I571" s="22"/>
      <c r="J571" s="10" t="s">
        <v>20</v>
      </c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</row>
    <row r="572" spans="1:74" s="4" customFormat="1" ht="53.25" customHeight="1" x14ac:dyDescent="0.2">
      <c r="A572" s="16">
        <v>568</v>
      </c>
      <c r="B572" s="10">
        <v>568</v>
      </c>
      <c r="C572" s="9" t="s">
        <v>555</v>
      </c>
      <c r="D572" s="10" t="s">
        <v>34</v>
      </c>
      <c r="E572" s="13">
        <v>3</v>
      </c>
      <c r="F572" s="14">
        <v>47416.66</v>
      </c>
      <c r="G572" s="12">
        <f t="shared" si="8"/>
        <v>142249.98000000001</v>
      </c>
      <c r="H572" s="22"/>
      <c r="I572" s="22"/>
      <c r="J572" s="10" t="s">
        <v>20</v>
      </c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</row>
    <row r="573" spans="1:74" s="4" customFormat="1" ht="53.25" customHeight="1" x14ac:dyDescent="0.2">
      <c r="A573" s="16">
        <v>569</v>
      </c>
      <c r="B573" s="10">
        <v>569</v>
      </c>
      <c r="C573" s="9" t="s">
        <v>556</v>
      </c>
      <c r="D573" s="10" t="s">
        <v>34</v>
      </c>
      <c r="E573" s="13">
        <v>3</v>
      </c>
      <c r="F573" s="14">
        <v>33674.06</v>
      </c>
      <c r="G573" s="12">
        <f t="shared" si="8"/>
        <v>101022.18</v>
      </c>
      <c r="H573" s="22"/>
      <c r="I573" s="22"/>
      <c r="J573" s="10" t="s">
        <v>20</v>
      </c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</row>
    <row r="574" spans="1:74" s="4" customFormat="1" ht="53.25" customHeight="1" x14ac:dyDescent="0.2">
      <c r="A574" s="16">
        <v>570</v>
      </c>
      <c r="B574" s="10">
        <v>570</v>
      </c>
      <c r="C574" s="9" t="s">
        <v>557</v>
      </c>
      <c r="D574" s="10" t="s">
        <v>34</v>
      </c>
      <c r="E574" s="13">
        <v>4</v>
      </c>
      <c r="F574" s="14">
        <v>13560</v>
      </c>
      <c r="G574" s="12">
        <f t="shared" si="8"/>
        <v>54240</v>
      </c>
      <c r="H574" s="22"/>
      <c r="I574" s="22"/>
      <c r="J574" s="10" t="s">
        <v>20</v>
      </c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</row>
    <row r="575" spans="1:74" s="4" customFormat="1" ht="53.25" customHeight="1" x14ac:dyDescent="0.2">
      <c r="A575" s="16">
        <v>571</v>
      </c>
      <c r="B575" s="10">
        <v>571</v>
      </c>
      <c r="C575" s="9" t="s">
        <v>558</v>
      </c>
      <c r="D575" s="10" t="s">
        <v>34</v>
      </c>
      <c r="E575" s="13">
        <v>5</v>
      </c>
      <c r="F575" s="14">
        <v>14995</v>
      </c>
      <c r="G575" s="12">
        <f t="shared" si="8"/>
        <v>74975</v>
      </c>
      <c r="H575" s="22"/>
      <c r="I575" s="22"/>
      <c r="J575" s="10" t="s">
        <v>20</v>
      </c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</row>
    <row r="576" spans="1:74" s="4" customFormat="1" ht="53.25" customHeight="1" x14ac:dyDescent="0.2">
      <c r="A576" s="16">
        <v>572</v>
      </c>
      <c r="B576" s="10">
        <v>572</v>
      </c>
      <c r="C576" s="9" t="s">
        <v>542</v>
      </c>
      <c r="D576" s="10" t="s">
        <v>84</v>
      </c>
      <c r="E576" s="13">
        <v>6</v>
      </c>
      <c r="F576" s="14">
        <v>2398.7800000000002</v>
      </c>
      <c r="G576" s="12">
        <f t="shared" si="8"/>
        <v>14392.68</v>
      </c>
      <c r="H576" s="22"/>
      <c r="I576" s="22"/>
      <c r="J576" s="10" t="s">
        <v>20</v>
      </c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</row>
    <row r="577" spans="1:74" s="4" customFormat="1" ht="53.25" customHeight="1" x14ac:dyDescent="0.2">
      <c r="A577" s="16">
        <v>573</v>
      </c>
      <c r="B577" s="8">
        <v>573</v>
      </c>
      <c r="C577" s="9" t="s">
        <v>559</v>
      </c>
      <c r="D577" s="10" t="s">
        <v>84</v>
      </c>
      <c r="E577" s="11">
        <v>1</v>
      </c>
      <c r="F577" s="11">
        <v>0</v>
      </c>
      <c r="G577" s="12">
        <f t="shared" si="8"/>
        <v>0</v>
      </c>
      <c r="H577" s="21"/>
      <c r="I577" s="21"/>
      <c r="J577" s="17" t="s">
        <v>14</v>
      </c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</row>
    <row r="578" spans="1:74" s="4" customFormat="1" ht="53.25" customHeight="1" x14ac:dyDescent="0.2">
      <c r="A578" s="16">
        <v>574</v>
      </c>
      <c r="B578" s="10">
        <v>574</v>
      </c>
      <c r="C578" s="9" t="s">
        <v>560</v>
      </c>
      <c r="D578" s="10" t="s">
        <v>84</v>
      </c>
      <c r="E578" s="13">
        <v>4</v>
      </c>
      <c r="F578" s="14">
        <v>55000</v>
      </c>
      <c r="G578" s="12">
        <f t="shared" si="8"/>
        <v>220000</v>
      </c>
      <c r="H578" s="22"/>
      <c r="I578" s="22"/>
      <c r="J578" s="10" t="s">
        <v>20</v>
      </c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</row>
    <row r="579" spans="1:74" s="4" customFormat="1" ht="53.25" customHeight="1" x14ac:dyDescent="0.2">
      <c r="A579" s="16">
        <v>575</v>
      </c>
      <c r="B579" s="8">
        <v>575</v>
      </c>
      <c r="C579" s="9" t="s">
        <v>561</v>
      </c>
      <c r="D579" s="10" t="s">
        <v>84</v>
      </c>
      <c r="E579" s="11">
        <v>1</v>
      </c>
      <c r="F579" s="11">
        <v>0</v>
      </c>
      <c r="G579" s="12">
        <f t="shared" si="8"/>
        <v>0</v>
      </c>
      <c r="H579" s="21"/>
      <c r="I579" s="21"/>
      <c r="J579" s="17" t="s">
        <v>14</v>
      </c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</row>
    <row r="580" spans="1:74" s="4" customFormat="1" ht="53.25" customHeight="1" x14ac:dyDescent="0.2">
      <c r="A580" s="16">
        <v>576</v>
      </c>
      <c r="B580" s="10">
        <v>576</v>
      </c>
      <c r="C580" s="9" t="s">
        <v>562</v>
      </c>
      <c r="D580" s="10" t="s">
        <v>34</v>
      </c>
      <c r="E580" s="13">
        <v>3</v>
      </c>
      <c r="F580" s="14">
        <v>9788.3700000000008</v>
      </c>
      <c r="G580" s="12">
        <f t="shared" si="8"/>
        <v>29365.11</v>
      </c>
      <c r="H580" s="22"/>
      <c r="I580" s="22"/>
      <c r="J580" s="10" t="s">
        <v>20</v>
      </c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</row>
    <row r="581" spans="1:74" s="4" customFormat="1" ht="53.25" customHeight="1" x14ac:dyDescent="0.2">
      <c r="A581" s="16">
        <v>577</v>
      </c>
      <c r="B581" s="10">
        <v>577</v>
      </c>
      <c r="C581" s="9" t="s">
        <v>563</v>
      </c>
      <c r="D581" s="10" t="s">
        <v>34</v>
      </c>
      <c r="E581" s="13">
        <v>6</v>
      </c>
      <c r="F581" s="14">
        <v>4345.13</v>
      </c>
      <c r="G581" s="12">
        <f t="shared" ref="G581:G644" si="9">+E581*F581</f>
        <v>26070.78</v>
      </c>
      <c r="H581" s="22"/>
      <c r="I581" s="22"/>
      <c r="J581" s="10" t="s">
        <v>20</v>
      </c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</row>
    <row r="582" spans="1:74" s="4" customFormat="1" ht="53.25" customHeight="1" x14ac:dyDescent="0.2">
      <c r="A582" s="16">
        <v>578</v>
      </c>
      <c r="B582" s="10">
        <v>578</v>
      </c>
      <c r="C582" s="9" t="s">
        <v>562</v>
      </c>
      <c r="D582" s="10" t="s">
        <v>34</v>
      </c>
      <c r="E582" s="13">
        <v>10</v>
      </c>
      <c r="F582" s="14">
        <v>9788.3700000000008</v>
      </c>
      <c r="G582" s="12">
        <f t="shared" si="9"/>
        <v>97883.700000000012</v>
      </c>
      <c r="H582" s="22"/>
      <c r="I582" s="22"/>
      <c r="J582" s="10" t="s">
        <v>20</v>
      </c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</row>
    <row r="583" spans="1:74" s="4" customFormat="1" ht="53.25" customHeight="1" x14ac:dyDescent="0.2">
      <c r="A583" s="16">
        <v>579</v>
      </c>
      <c r="B583" s="10">
        <v>579</v>
      </c>
      <c r="C583" s="9" t="s">
        <v>555</v>
      </c>
      <c r="D583" s="10" t="s">
        <v>378</v>
      </c>
      <c r="E583" s="13">
        <v>5</v>
      </c>
      <c r="F583" s="14">
        <v>47416.66</v>
      </c>
      <c r="G583" s="12">
        <f t="shared" si="9"/>
        <v>237083.30000000002</v>
      </c>
      <c r="H583" s="22"/>
      <c r="I583" s="22"/>
      <c r="J583" s="10" t="s">
        <v>20</v>
      </c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</row>
    <row r="584" spans="1:74" s="4" customFormat="1" ht="53.25" customHeight="1" x14ac:dyDescent="0.2">
      <c r="A584" s="16">
        <v>580</v>
      </c>
      <c r="B584" s="10">
        <v>580</v>
      </c>
      <c r="C584" s="9" t="s">
        <v>564</v>
      </c>
      <c r="D584" s="10" t="s">
        <v>34</v>
      </c>
      <c r="E584" s="13">
        <v>29</v>
      </c>
      <c r="F584" s="14">
        <v>127825.60000000001</v>
      </c>
      <c r="G584" s="12">
        <f t="shared" si="9"/>
        <v>3706942.4000000004</v>
      </c>
      <c r="H584" s="22"/>
      <c r="I584" s="22"/>
      <c r="J584" s="10" t="s">
        <v>20</v>
      </c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</row>
    <row r="585" spans="1:74" s="4" customFormat="1" ht="53.25" customHeight="1" x14ac:dyDescent="0.2">
      <c r="A585" s="16">
        <v>581</v>
      </c>
      <c r="B585" s="10">
        <v>581</v>
      </c>
      <c r="C585" s="9" t="s">
        <v>565</v>
      </c>
      <c r="D585" s="10" t="s">
        <v>34</v>
      </c>
      <c r="E585" s="13">
        <v>50</v>
      </c>
      <c r="F585" s="14">
        <v>12793.34</v>
      </c>
      <c r="G585" s="12">
        <f t="shared" si="9"/>
        <v>639667</v>
      </c>
      <c r="H585" s="22"/>
      <c r="I585" s="22"/>
      <c r="J585" s="10" t="s">
        <v>20</v>
      </c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</row>
    <row r="586" spans="1:74" s="4" customFormat="1" ht="53.25" customHeight="1" x14ac:dyDescent="0.2">
      <c r="A586" s="16">
        <v>582</v>
      </c>
      <c r="B586" s="10">
        <v>582</v>
      </c>
      <c r="C586" s="9" t="s">
        <v>566</v>
      </c>
      <c r="D586" s="10" t="s">
        <v>96</v>
      </c>
      <c r="E586" s="13">
        <v>6</v>
      </c>
      <c r="F586" s="14">
        <v>17006.5</v>
      </c>
      <c r="G586" s="12">
        <f t="shared" si="9"/>
        <v>102039</v>
      </c>
      <c r="H586" s="22"/>
      <c r="I586" s="22"/>
      <c r="J586" s="10" t="s">
        <v>20</v>
      </c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</row>
    <row r="587" spans="1:74" s="4" customFormat="1" ht="53.25" customHeight="1" x14ac:dyDescent="0.2">
      <c r="A587" s="16">
        <v>583</v>
      </c>
      <c r="B587" s="10">
        <v>583</v>
      </c>
      <c r="C587" s="9" t="s">
        <v>556</v>
      </c>
      <c r="D587" s="10" t="s">
        <v>378</v>
      </c>
      <c r="E587" s="13">
        <v>5</v>
      </c>
      <c r="F587" s="14">
        <v>33674.06</v>
      </c>
      <c r="G587" s="12">
        <f t="shared" si="9"/>
        <v>168370.3</v>
      </c>
      <c r="H587" s="22"/>
      <c r="I587" s="22"/>
      <c r="J587" s="10" t="s">
        <v>20</v>
      </c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</row>
    <row r="588" spans="1:74" s="4" customFormat="1" ht="53.25" customHeight="1" x14ac:dyDescent="0.2">
      <c r="A588" s="16">
        <v>584</v>
      </c>
      <c r="B588" s="10">
        <v>584</v>
      </c>
      <c r="C588" s="9" t="s">
        <v>567</v>
      </c>
      <c r="D588" s="10" t="s">
        <v>34</v>
      </c>
      <c r="E588" s="13">
        <v>3</v>
      </c>
      <c r="F588" s="14">
        <v>3637.17</v>
      </c>
      <c r="G588" s="12">
        <f t="shared" si="9"/>
        <v>10911.51</v>
      </c>
      <c r="H588" s="22"/>
      <c r="I588" s="22"/>
      <c r="J588" s="10" t="s">
        <v>20</v>
      </c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</row>
    <row r="589" spans="1:74" s="4" customFormat="1" ht="53.25" customHeight="1" x14ac:dyDescent="0.2">
      <c r="A589" s="16">
        <v>585</v>
      </c>
      <c r="B589" s="10">
        <v>585</v>
      </c>
      <c r="C589" s="9" t="s">
        <v>552</v>
      </c>
      <c r="D589" s="10" t="s">
        <v>13</v>
      </c>
      <c r="E589" s="13">
        <v>6</v>
      </c>
      <c r="F589" s="14">
        <v>44992.83</v>
      </c>
      <c r="G589" s="12">
        <f t="shared" si="9"/>
        <v>269956.98</v>
      </c>
      <c r="H589" s="22"/>
      <c r="I589" s="22"/>
      <c r="J589" s="10" t="s">
        <v>20</v>
      </c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</row>
    <row r="590" spans="1:74" s="4" customFormat="1" ht="53.25" customHeight="1" x14ac:dyDescent="0.2">
      <c r="A590" s="16">
        <v>586</v>
      </c>
      <c r="B590" s="10">
        <v>586</v>
      </c>
      <c r="C590" s="9" t="s">
        <v>556</v>
      </c>
      <c r="D590" s="10" t="s">
        <v>13</v>
      </c>
      <c r="E590" s="13">
        <v>20</v>
      </c>
      <c r="F590" s="14">
        <v>33674.06</v>
      </c>
      <c r="G590" s="12">
        <f t="shared" si="9"/>
        <v>673481.2</v>
      </c>
      <c r="H590" s="22"/>
      <c r="I590" s="22"/>
      <c r="J590" s="10" t="s">
        <v>20</v>
      </c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</row>
    <row r="591" spans="1:74" s="4" customFormat="1" ht="53.25" customHeight="1" x14ac:dyDescent="0.2">
      <c r="A591" s="16">
        <v>587</v>
      </c>
      <c r="B591" s="10">
        <v>587</v>
      </c>
      <c r="C591" s="9" t="s">
        <v>549</v>
      </c>
      <c r="D591" s="10" t="s">
        <v>191</v>
      </c>
      <c r="E591" s="13">
        <v>2998482.65</v>
      </c>
      <c r="F591" s="14">
        <v>1</v>
      </c>
      <c r="G591" s="12">
        <f t="shared" si="9"/>
        <v>2998482.65</v>
      </c>
      <c r="H591" s="22"/>
      <c r="I591" s="22"/>
      <c r="J591" s="10" t="s">
        <v>20</v>
      </c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</row>
    <row r="592" spans="1:74" s="4" customFormat="1" ht="53.25" customHeight="1" x14ac:dyDescent="0.2">
      <c r="A592" s="16">
        <v>588</v>
      </c>
      <c r="B592" s="10">
        <v>588</v>
      </c>
      <c r="C592" s="9" t="s">
        <v>546</v>
      </c>
      <c r="D592" s="10" t="s">
        <v>26</v>
      </c>
      <c r="E592" s="13">
        <v>3</v>
      </c>
      <c r="F592" s="14">
        <v>86790.633333333302</v>
      </c>
      <c r="G592" s="12">
        <f t="shared" si="9"/>
        <v>260371.89999999991</v>
      </c>
      <c r="H592" s="22"/>
      <c r="I592" s="22"/>
      <c r="J592" s="10" t="s">
        <v>20</v>
      </c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</row>
    <row r="593" spans="1:74" s="4" customFormat="1" ht="53.25" customHeight="1" x14ac:dyDescent="0.2">
      <c r="A593" s="16">
        <v>589</v>
      </c>
      <c r="B593" s="10">
        <v>589</v>
      </c>
      <c r="C593" s="9" t="s">
        <v>564</v>
      </c>
      <c r="D593" s="10" t="s">
        <v>22</v>
      </c>
      <c r="E593" s="13">
        <v>2</v>
      </c>
      <c r="F593" s="14">
        <v>127825.60000000001</v>
      </c>
      <c r="G593" s="12">
        <f t="shared" si="9"/>
        <v>255651.20000000001</v>
      </c>
      <c r="H593" s="22"/>
      <c r="I593" s="22"/>
      <c r="J593" s="10" t="s">
        <v>20</v>
      </c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</row>
    <row r="594" spans="1:74" s="4" customFormat="1" ht="53.25" customHeight="1" x14ac:dyDescent="0.2">
      <c r="A594" s="16">
        <v>590</v>
      </c>
      <c r="B594" s="10">
        <v>590</v>
      </c>
      <c r="C594" s="9" t="s">
        <v>568</v>
      </c>
      <c r="D594" s="10" t="s">
        <v>13</v>
      </c>
      <c r="E594" s="13">
        <v>5</v>
      </c>
      <c r="F594" s="14">
        <v>10706.75</v>
      </c>
      <c r="G594" s="12">
        <f t="shared" si="9"/>
        <v>53533.75</v>
      </c>
      <c r="H594" s="22"/>
      <c r="I594" s="22"/>
      <c r="J594" s="10" t="s">
        <v>20</v>
      </c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</row>
    <row r="595" spans="1:74" s="4" customFormat="1" ht="53.25" customHeight="1" x14ac:dyDescent="0.2">
      <c r="A595" s="16">
        <v>591</v>
      </c>
      <c r="B595" s="10">
        <v>591</v>
      </c>
      <c r="C595" s="9" t="s">
        <v>555</v>
      </c>
      <c r="D595" s="10" t="s">
        <v>13</v>
      </c>
      <c r="E595" s="13">
        <v>6</v>
      </c>
      <c r="F595" s="14">
        <v>47416.66</v>
      </c>
      <c r="G595" s="12">
        <f t="shared" si="9"/>
        <v>284499.96000000002</v>
      </c>
      <c r="H595" s="22"/>
      <c r="I595" s="22"/>
      <c r="J595" s="10" t="s">
        <v>20</v>
      </c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</row>
    <row r="596" spans="1:74" s="4" customFormat="1" ht="53.25" customHeight="1" x14ac:dyDescent="0.2">
      <c r="A596" s="16">
        <v>592</v>
      </c>
      <c r="B596" s="10">
        <v>592</v>
      </c>
      <c r="C596" s="9" t="s">
        <v>569</v>
      </c>
      <c r="D596" s="10" t="s">
        <v>13</v>
      </c>
      <c r="E596" s="13">
        <v>4</v>
      </c>
      <c r="F596" s="14">
        <v>2324</v>
      </c>
      <c r="G596" s="12">
        <f t="shared" si="9"/>
        <v>9296</v>
      </c>
      <c r="H596" s="22"/>
      <c r="I596" s="22"/>
      <c r="J596" s="10" t="s">
        <v>20</v>
      </c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</row>
    <row r="597" spans="1:74" s="4" customFormat="1" ht="53.25" customHeight="1" x14ac:dyDescent="0.2">
      <c r="A597" s="16">
        <v>593</v>
      </c>
      <c r="B597" s="10">
        <v>593</v>
      </c>
      <c r="C597" s="9" t="s">
        <v>556</v>
      </c>
      <c r="D597" s="10" t="s">
        <v>13</v>
      </c>
      <c r="E597" s="13">
        <v>6</v>
      </c>
      <c r="F597" s="14">
        <v>33674.06</v>
      </c>
      <c r="G597" s="12">
        <f t="shared" si="9"/>
        <v>202044.36</v>
      </c>
      <c r="H597" s="22"/>
      <c r="I597" s="22"/>
      <c r="J597" s="10" t="s">
        <v>20</v>
      </c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</row>
    <row r="598" spans="1:74" s="4" customFormat="1" ht="53.25" customHeight="1" x14ac:dyDescent="0.2">
      <c r="A598" s="16">
        <v>594</v>
      </c>
      <c r="B598" s="10">
        <v>594</v>
      </c>
      <c r="C598" s="9" t="s">
        <v>555</v>
      </c>
      <c r="D598" s="10" t="s">
        <v>13</v>
      </c>
      <c r="E598" s="13">
        <v>20</v>
      </c>
      <c r="F598" s="14">
        <v>47416.66</v>
      </c>
      <c r="G598" s="12">
        <f t="shared" si="9"/>
        <v>948333.20000000007</v>
      </c>
      <c r="H598" s="22"/>
      <c r="I598" s="22"/>
      <c r="J598" s="10" t="s">
        <v>20</v>
      </c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</row>
    <row r="599" spans="1:74" s="4" customFormat="1" ht="53.25" customHeight="1" x14ac:dyDescent="0.2">
      <c r="A599" s="16">
        <v>595</v>
      </c>
      <c r="B599" s="10">
        <v>595</v>
      </c>
      <c r="C599" s="9" t="s">
        <v>570</v>
      </c>
      <c r="D599" s="10" t="s">
        <v>71</v>
      </c>
      <c r="E599" s="13">
        <v>30</v>
      </c>
      <c r="F599" s="14">
        <v>5614.81</v>
      </c>
      <c r="G599" s="12">
        <f t="shared" si="9"/>
        <v>168444.30000000002</v>
      </c>
      <c r="H599" s="22"/>
      <c r="I599" s="22"/>
      <c r="J599" s="10" t="s">
        <v>20</v>
      </c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</row>
    <row r="600" spans="1:74" s="4" customFormat="1" ht="53.25" customHeight="1" x14ac:dyDescent="0.2">
      <c r="A600" s="16">
        <v>596</v>
      </c>
      <c r="B600" s="10">
        <v>596</v>
      </c>
      <c r="C600" s="9" t="s">
        <v>571</v>
      </c>
      <c r="D600" s="10" t="s">
        <v>71</v>
      </c>
      <c r="E600" s="13">
        <v>30</v>
      </c>
      <c r="F600" s="14">
        <v>1002.98</v>
      </c>
      <c r="G600" s="12">
        <f t="shared" si="9"/>
        <v>30089.4</v>
      </c>
      <c r="H600" s="22"/>
      <c r="I600" s="22"/>
      <c r="J600" s="10" t="s">
        <v>20</v>
      </c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</row>
    <row r="601" spans="1:74" s="4" customFormat="1" ht="53.25" customHeight="1" x14ac:dyDescent="0.2">
      <c r="A601" s="16">
        <v>597</v>
      </c>
      <c r="B601" s="10">
        <v>597</v>
      </c>
      <c r="C601" s="9" t="s">
        <v>572</v>
      </c>
      <c r="D601" s="10" t="s">
        <v>34</v>
      </c>
      <c r="E601" s="13">
        <v>6</v>
      </c>
      <c r="F601" s="14">
        <v>5692.04</v>
      </c>
      <c r="G601" s="12">
        <f t="shared" si="9"/>
        <v>34152.239999999998</v>
      </c>
      <c r="H601" s="22"/>
      <c r="I601" s="22"/>
      <c r="J601" s="10" t="s">
        <v>20</v>
      </c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</row>
    <row r="602" spans="1:74" s="4" customFormat="1" ht="53.25" customHeight="1" x14ac:dyDescent="0.2">
      <c r="A602" s="16">
        <v>598</v>
      </c>
      <c r="B602" s="10">
        <v>598</v>
      </c>
      <c r="C602" s="9" t="s">
        <v>573</v>
      </c>
      <c r="D602" s="10" t="s">
        <v>191</v>
      </c>
      <c r="E602" s="13">
        <v>996413.32</v>
      </c>
      <c r="F602" s="14">
        <v>1</v>
      </c>
      <c r="G602" s="12">
        <f t="shared" si="9"/>
        <v>996413.32</v>
      </c>
      <c r="H602" s="22"/>
      <c r="I602" s="22"/>
      <c r="J602" s="10" t="s">
        <v>20</v>
      </c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</row>
    <row r="603" spans="1:74" s="4" customFormat="1" ht="53.25" customHeight="1" x14ac:dyDescent="0.2">
      <c r="A603" s="16">
        <v>599</v>
      </c>
      <c r="B603" s="10">
        <v>599</v>
      </c>
      <c r="C603" s="9" t="s">
        <v>574</v>
      </c>
      <c r="D603" s="10" t="s">
        <v>182</v>
      </c>
      <c r="E603" s="13">
        <v>18</v>
      </c>
      <c r="F603" s="14">
        <v>3938.93</v>
      </c>
      <c r="G603" s="12">
        <f t="shared" si="9"/>
        <v>70900.739999999991</v>
      </c>
      <c r="H603" s="22"/>
      <c r="I603" s="22"/>
      <c r="J603" s="10" t="s">
        <v>20</v>
      </c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</row>
    <row r="604" spans="1:74" s="4" customFormat="1" ht="53.25" customHeight="1" x14ac:dyDescent="0.2">
      <c r="A604" s="16">
        <v>600</v>
      </c>
      <c r="B604" s="10">
        <v>600</v>
      </c>
      <c r="C604" s="9" t="s">
        <v>573</v>
      </c>
      <c r="D604" s="10" t="s">
        <v>191</v>
      </c>
      <c r="E604" s="13">
        <v>1000000</v>
      </c>
      <c r="F604" s="14">
        <v>1</v>
      </c>
      <c r="G604" s="12">
        <f t="shared" si="9"/>
        <v>1000000</v>
      </c>
      <c r="H604" s="22"/>
      <c r="I604" s="22"/>
      <c r="J604" s="10" t="s">
        <v>20</v>
      </c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</row>
    <row r="605" spans="1:74" s="4" customFormat="1" ht="53.25" customHeight="1" x14ac:dyDescent="0.2">
      <c r="A605" s="16">
        <v>601</v>
      </c>
      <c r="B605" s="10">
        <v>601</v>
      </c>
      <c r="C605" s="9" t="s">
        <v>575</v>
      </c>
      <c r="D605" s="10" t="s">
        <v>191</v>
      </c>
      <c r="E605" s="13">
        <v>3991613.04</v>
      </c>
      <c r="F605" s="14">
        <v>1</v>
      </c>
      <c r="G605" s="12">
        <f t="shared" si="9"/>
        <v>3991613.04</v>
      </c>
      <c r="H605" s="22"/>
      <c r="I605" s="22"/>
      <c r="J605" s="10" t="s">
        <v>20</v>
      </c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</row>
    <row r="606" spans="1:74" s="4" customFormat="1" ht="53.25" customHeight="1" x14ac:dyDescent="0.2">
      <c r="A606" s="16">
        <v>602</v>
      </c>
      <c r="B606" s="10">
        <v>602</v>
      </c>
      <c r="C606" s="9" t="s">
        <v>576</v>
      </c>
      <c r="D606" s="10" t="s">
        <v>34</v>
      </c>
      <c r="E606" s="13">
        <v>15</v>
      </c>
      <c r="F606" s="14">
        <v>1513.27</v>
      </c>
      <c r="G606" s="12">
        <f t="shared" si="9"/>
        <v>22699.05</v>
      </c>
      <c r="H606" s="22"/>
      <c r="I606" s="22"/>
      <c r="J606" s="10" t="s">
        <v>20</v>
      </c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</row>
    <row r="607" spans="1:74" s="4" customFormat="1" ht="53.25" customHeight="1" x14ac:dyDescent="0.2">
      <c r="A607" s="16">
        <v>603</v>
      </c>
      <c r="B607" s="10">
        <v>603</v>
      </c>
      <c r="C607" s="9" t="s">
        <v>577</v>
      </c>
      <c r="D607" s="10" t="s">
        <v>34</v>
      </c>
      <c r="E607" s="13">
        <v>15</v>
      </c>
      <c r="F607" s="14">
        <v>1106.19</v>
      </c>
      <c r="G607" s="12">
        <f t="shared" si="9"/>
        <v>16592.850000000002</v>
      </c>
      <c r="H607" s="22"/>
      <c r="I607" s="22"/>
      <c r="J607" s="10" t="s">
        <v>20</v>
      </c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</row>
    <row r="608" spans="1:74" s="4" customFormat="1" ht="53.25" customHeight="1" x14ac:dyDescent="0.2">
      <c r="A608" s="16">
        <v>604</v>
      </c>
      <c r="B608" s="10">
        <v>604</v>
      </c>
      <c r="C608" s="9" t="s">
        <v>578</v>
      </c>
      <c r="D608" s="10" t="s">
        <v>84</v>
      </c>
      <c r="E608" s="13">
        <v>4</v>
      </c>
      <c r="F608" s="14">
        <v>35000</v>
      </c>
      <c r="G608" s="12">
        <f t="shared" si="9"/>
        <v>140000</v>
      </c>
      <c r="H608" s="22"/>
      <c r="I608" s="22"/>
      <c r="J608" s="10" t="s">
        <v>20</v>
      </c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</row>
    <row r="609" spans="1:74" s="4" customFormat="1" ht="53.25" customHeight="1" x14ac:dyDescent="0.2">
      <c r="A609" s="16">
        <v>605</v>
      </c>
      <c r="B609" s="10">
        <v>605</v>
      </c>
      <c r="C609" s="9" t="s">
        <v>579</v>
      </c>
      <c r="D609" s="10" t="s">
        <v>34</v>
      </c>
      <c r="E609" s="13">
        <v>24</v>
      </c>
      <c r="F609" s="14">
        <v>7972.03</v>
      </c>
      <c r="G609" s="12">
        <f t="shared" si="9"/>
        <v>191328.72</v>
      </c>
      <c r="H609" s="22"/>
      <c r="I609" s="22"/>
      <c r="J609" s="10" t="s">
        <v>20</v>
      </c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</row>
    <row r="610" spans="1:74" s="4" customFormat="1" ht="53.25" customHeight="1" x14ac:dyDescent="0.2">
      <c r="A610" s="16">
        <v>606</v>
      </c>
      <c r="B610" s="10">
        <v>606</v>
      </c>
      <c r="C610" s="9" t="s">
        <v>580</v>
      </c>
      <c r="D610" s="10" t="s">
        <v>581</v>
      </c>
      <c r="E610" s="13">
        <v>1</v>
      </c>
      <c r="F610" s="14">
        <v>29314.01</v>
      </c>
      <c r="G610" s="12">
        <f t="shared" si="9"/>
        <v>29314.01</v>
      </c>
      <c r="H610" s="22"/>
      <c r="I610" s="22"/>
      <c r="J610" s="10" t="s">
        <v>20</v>
      </c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</row>
    <row r="611" spans="1:74" s="4" customFormat="1" ht="53.25" customHeight="1" x14ac:dyDescent="0.2">
      <c r="A611" s="16">
        <v>607</v>
      </c>
      <c r="B611" s="10">
        <v>607</v>
      </c>
      <c r="C611" s="9" t="s">
        <v>582</v>
      </c>
      <c r="D611" s="10" t="s">
        <v>34</v>
      </c>
      <c r="E611" s="13">
        <v>200</v>
      </c>
      <c r="F611" s="14">
        <v>1562.78</v>
      </c>
      <c r="G611" s="12">
        <f t="shared" si="9"/>
        <v>312556</v>
      </c>
      <c r="H611" s="22"/>
      <c r="I611" s="22"/>
      <c r="J611" s="10" t="s">
        <v>20</v>
      </c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</row>
    <row r="612" spans="1:74" s="4" customFormat="1" ht="53.25" customHeight="1" x14ac:dyDescent="0.2">
      <c r="A612" s="16">
        <v>608</v>
      </c>
      <c r="B612" s="10">
        <v>608</v>
      </c>
      <c r="C612" s="9" t="s">
        <v>583</v>
      </c>
      <c r="D612" s="10" t="s">
        <v>182</v>
      </c>
      <c r="E612" s="13">
        <v>3</v>
      </c>
      <c r="F612" s="14">
        <v>1211.4100000000001</v>
      </c>
      <c r="G612" s="12">
        <f t="shared" si="9"/>
        <v>3634.2300000000005</v>
      </c>
      <c r="H612" s="22"/>
      <c r="I612" s="22"/>
      <c r="J612" s="10" t="s">
        <v>20</v>
      </c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</row>
    <row r="613" spans="1:74" s="4" customFormat="1" ht="53.25" customHeight="1" x14ac:dyDescent="0.2">
      <c r="A613" s="16">
        <v>609</v>
      </c>
      <c r="B613" s="10">
        <v>609</v>
      </c>
      <c r="C613" s="9" t="s">
        <v>584</v>
      </c>
      <c r="D613" s="10" t="s">
        <v>34</v>
      </c>
      <c r="E613" s="13">
        <v>3000</v>
      </c>
      <c r="F613" s="14">
        <v>2131.87</v>
      </c>
      <c r="G613" s="12">
        <f t="shared" si="9"/>
        <v>6395610</v>
      </c>
      <c r="H613" s="22"/>
      <c r="I613" s="22"/>
      <c r="J613" s="10" t="s">
        <v>20</v>
      </c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</row>
    <row r="614" spans="1:74" s="4" customFormat="1" ht="53.25" customHeight="1" x14ac:dyDescent="0.2">
      <c r="A614" s="16">
        <v>610</v>
      </c>
      <c r="B614" s="10">
        <v>610</v>
      </c>
      <c r="C614" s="9" t="s">
        <v>585</v>
      </c>
      <c r="D614" s="10" t="s">
        <v>182</v>
      </c>
      <c r="E614" s="13">
        <v>5</v>
      </c>
      <c r="F614" s="14">
        <v>6727.82</v>
      </c>
      <c r="G614" s="12">
        <f t="shared" si="9"/>
        <v>33639.1</v>
      </c>
      <c r="H614" s="22"/>
      <c r="I614" s="22"/>
      <c r="J614" s="10" t="s">
        <v>20</v>
      </c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</row>
    <row r="615" spans="1:74" s="4" customFormat="1" ht="53.25" customHeight="1" x14ac:dyDescent="0.2">
      <c r="A615" s="16">
        <v>611</v>
      </c>
      <c r="B615" s="10">
        <v>611</v>
      </c>
      <c r="C615" s="9" t="s">
        <v>586</v>
      </c>
      <c r="D615" s="10" t="s">
        <v>168</v>
      </c>
      <c r="E615" s="13">
        <v>300</v>
      </c>
      <c r="F615" s="14">
        <v>3231.8</v>
      </c>
      <c r="G615" s="12">
        <f t="shared" si="9"/>
        <v>969540</v>
      </c>
      <c r="H615" s="22"/>
      <c r="I615" s="22"/>
      <c r="J615" s="10" t="s">
        <v>20</v>
      </c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</row>
    <row r="616" spans="1:74" s="4" customFormat="1" ht="53.25" customHeight="1" x14ac:dyDescent="0.2">
      <c r="A616" s="16">
        <v>612</v>
      </c>
      <c r="B616" s="10">
        <v>612</v>
      </c>
      <c r="C616" s="9" t="s">
        <v>587</v>
      </c>
      <c r="D616" s="10" t="s">
        <v>34</v>
      </c>
      <c r="E616" s="13">
        <v>10</v>
      </c>
      <c r="F616" s="14">
        <v>18000</v>
      </c>
      <c r="G616" s="12">
        <f t="shared" si="9"/>
        <v>180000</v>
      </c>
      <c r="H616" s="22"/>
      <c r="I616" s="22"/>
      <c r="J616" s="10" t="s">
        <v>20</v>
      </c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</row>
    <row r="617" spans="1:74" s="4" customFormat="1" ht="53.25" customHeight="1" x14ac:dyDescent="0.2">
      <c r="A617" s="16">
        <v>613</v>
      </c>
      <c r="B617" s="10">
        <v>613</v>
      </c>
      <c r="C617" s="9" t="s">
        <v>588</v>
      </c>
      <c r="D617" s="10" t="s">
        <v>34</v>
      </c>
      <c r="E617" s="13">
        <v>5</v>
      </c>
      <c r="F617" s="14">
        <v>19125</v>
      </c>
      <c r="G617" s="12">
        <f t="shared" si="9"/>
        <v>95625</v>
      </c>
      <c r="H617" s="22"/>
      <c r="I617" s="22"/>
      <c r="J617" s="10" t="s">
        <v>20</v>
      </c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</row>
    <row r="618" spans="1:74" s="4" customFormat="1" ht="53.25" customHeight="1" x14ac:dyDescent="0.2">
      <c r="A618" s="16">
        <v>614</v>
      </c>
      <c r="B618" s="10">
        <v>614</v>
      </c>
      <c r="C618" s="9" t="s">
        <v>589</v>
      </c>
      <c r="D618" s="10" t="s">
        <v>107</v>
      </c>
      <c r="E618" s="13">
        <v>2000</v>
      </c>
      <c r="F618" s="14">
        <v>252.84</v>
      </c>
      <c r="G618" s="12">
        <f t="shared" si="9"/>
        <v>505680</v>
      </c>
      <c r="H618" s="22"/>
      <c r="I618" s="22"/>
      <c r="J618" s="10" t="s">
        <v>20</v>
      </c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</row>
    <row r="619" spans="1:74" s="4" customFormat="1" ht="53.25" customHeight="1" x14ac:dyDescent="0.2">
      <c r="A619" s="16">
        <v>615</v>
      </c>
      <c r="B619" s="10">
        <v>615</v>
      </c>
      <c r="C619" s="9" t="s">
        <v>590</v>
      </c>
      <c r="D619" s="10" t="s">
        <v>168</v>
      </c>
      <c r="E619" s="13">
        <v>300</v>
      </c>
      <c r="F619" s="14">
        <v>3518.36</v>
      </c>
      <c r="G619" s="12">
        <f t="shared" si="9"/>
        <v>1055508</v>
      </c>
      <c r="H619" s="22"/>
      <c r="I619" s="22"/>
      <c r="J619" s="10" t="s">
        <v>20</v>
      </c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</row>
    <row r="620" spans="1:74" s="4" customFormat="1" ht="53.25" customHeight="1" x14ac:dyDescent="0.2">
      <c r="A620" s="16">
        <v>616</v>
      </c>
      <c r="B620" s="10">
        <v>616</v>
      </c>
      <c r="C620" s="9" t="s">
        <v>591</v>
      </c>
      <c r="D620" s="10" t="s">
        <v>34</v>
      </c>
      <c r="E620" s="13">
        <v>80</v>
      </c>
      <c r="F620" s="14">
        <v>1718.33</v>
      </c>
      <c r="G620" s="12">
        <f t="shared" si="9"/>
        <v>137466.4</v>
      </c>
      <c r="H620" s="22"/>
      <c r="I620" s="22"/>
      <c r="J620" s="10" t="s">
        <v>20</v>
      </c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</row>
    <row r="621" spans="1:74" s="4" customFormat="1" ht="53.25" customHeight="1" x14ac:dyDescent="0.2">
      <c r="A621" s="16">
        <v>617</v>
      </c>
      <c r="B621" s="8">
        <v>617</v>
      </c>
      <c r="C621" s="9" t="s">
        <v>592</v>
      </c>
      <c r="D621" s="10" t="s">
        <v>22</v>
      </c>
      <c r="E621" s="11">
        <v>1650</v>
      </c>
      <c r="F621" s="11">
        <v>27000</v>
      </c>
      <c r="G621" s="12">
        <f t="shared" si="9"/>
        <v>44550000</v>
      </c>
      <c r="H621" s="21"/>
      <c r="I621" s="21"/>
      <c r="J621" s="17" t="s">
        <v>14</v>
      </c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</row>
    <row r="622" spans="1:74" s="4" customFormat="1" ht="53.25" customHeight="1" x14ac:dyDescent="0.2">
      <c r="A622" s="16">
        <v>618</v>
      </c>
      <c r="B622" s="10">
        <v>618</v>
      </c>
      <c r="C622" s="9" t="s">
        <v>593</v>
      </c>
      <c r="D622" s="10" t="s">
        <v>594</v>
      </c>
      <c r="E622" s="13">
        <v>1</v>
      </c>
      <c r="F622" s="14">
        <v>120000</v>
      </c>
      <c r="G622" s="12">
        <f t="shared" si="9"/>
        <v>120000</v>
      </c>
      <c r="H622" s="22"/>
      <c r="I622" s="22"/>
      <c r="J622" s="10" t="s">
        <v>20</v>
      </c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</row>
    <row r="623" spans="1:74" s="4" customFormat="1" ht="53.25" customHeight="1" x14ac:dyDescent="0.2">
      <c r="A623" s="16">
        <v>619</v>
      </c>
      <c r="B623" s="10">
        <v>619</v>
      </c>
      <c r="C623" s="9" t="s">
        <v>595</v>
      </c>
      <c r="D623" s="10" t="s">
        <v>57</v>
      </c>
      <c r="E623" s="13">
        <v>500</v>
      </c>
      <c r="F623" s="14">
        <v>193.33</v>
      </c>
      <c r="G623" s="12">
        <f t="shared" si="9"/>
        <v>96665</v>
      </c>
      <c r="H623" s="22"/>
      <c r="I623" s="22"/>
      <c r="J623" s="10" t="s">
        <v>20</v>
      </c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</row>
    <row r="624" spans="1:74" s="4" customFormat="1" ht="53.25" customHeight="1" x14ac:dyDescent="0.2">
      <c r="A624" s="16">
        <v>620</v>
      </c>
      <c r="B624" s="10">
        <v>620</v>
      </c>
      <c r="C624" s="9" t="s">
        <v>596</v>
      </c>
      <c r="D624" s="10" t="s">
        <v>57</v>
      </c>
      <c r="E624" s="13">
        <v>500</v>
      </c>
      <c r="F624" s="14">
        <v>131.05000000000001</v>
      </c>
      <c r="G624" s="12">
        <f t="shared" si="9"/>
        <v>65525.000000000007</v>
      </c>
      <c r="H624" s="22"/>
      <c r="I624" s="22"/>
      <c r="J624" s="10" t="s">
        <v>20</v>
      </c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</row>
    <row r="625" spans="1:74" s="4" customFormat="1" ht="53.25" customHeight="1" x14ac:dyDescent="0.2">
      <c r="A625" s="16">
        <v>621</v>
      </c>
      <c r="B625" s="10">
        <v>621</v>
      </c>
      <c r="C625" s="9" t="s">
        <v>597</v>
      </c>
      <c r="D625" s="10" t="s">
        <v>394</v>
      </c>
      <c r="E625" s="13">
        <v>1</v>
      </c>
      <c r="F625" s="14">
        <v>77430.789999999994</v>
      </c>
      <c r="G625" s="12">
        <f t="shared" si="9"/>
        <v>77430.789999999994</v>
      </c>
      <c r="H625" s="22"/>
      <c r="I625" s="22"/>
      <c r="J625" s="10" t="s">
        <v>20</v>
      </c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</row>
    <row r="626" spans="1:74" s="4" customFormat="1" ht="53.25" customHeight="1" x14ac:dyDescent="0.2">
      <c r="A626" s="16">
        <v>622</v>
      </c>
      <c r="B626" s="10">
        <v>622</v>
      </c>
      <c r="C626" s="9" t="s">
        <v>598</v>
      </c>
      <c r="D626" s="10" t="s">
        <v>57</v>
      </c>
      <c r="E626" s="13">
        <v>25</v>
      </c>
      <c r="F626" s="14">
        <v>7101.66</v>
      </c>
      <c r="G626" s="12">
        <f t="shared" si="9"/>
        <v>177541.5</v>
      </c>
      <c r="H626" s="22"/>
      <c r="I626" s="22"/>
      <c r="J626" s="10" t="s">
        <v>20</v>
      </c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</row>
    <row r="627" spans="1:74" s="4" customFormat="1" ht="53.25" customHeight="1" x14ac:dyDescent="0.2">
      <c r="A627" s="16">
        <v>623</v>
      </c>
      <c r="B627" s="8">
        <v>623</v>
      </c>
      <c r="C627" s="9" t="s">
        <v>599</v>
      </c>
      <c r="D627" s="10" t="s">
        <v>22</v>
      </c>
      <c r="E627" s="11">
        <v>1000</v>
      </c>
      <c r="F627" s="11">
        <v>4816.62</v>
      </c>
      <c r="G627" s="12">
        <f t="shared" si="9"/>
        <v>4816620</v>
      </c>
      <c r="H627" s="21"/>
      <c r="I627" s="21"/>
      <c r="J627" s="17" t="s">
        <v>14</v>
      </c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</row>
    <row r="628" spans="1:74" s="4" customFormat="1" ht="53.25" customHeight="1" x14ac:dyDescent="0.2">
      <c r="A628" s="16">
        <v>624</v>
      </c>
      <c r="B628" s="10">
        <v>624</v>
      </c>
      <c r="C628" s="9" t="s">
        <v>600</v>
      </c>
      <c r="D628" s="10" t="s">
        <v>22</v>
      </c>
      <c r="E628" s="13">
        <v>1600</v>
      </c>
      <c r="F628" s="14">
        <v>43.1</v>
      </c>
      <c r="G628" s="12">
        <f t="shared" si="9"/>
        <v>68960</v>
      </c>
      <c r="H628" s="22"/>
      <c r="I628" s="22"/>
      <c r="J628" s="10" t="s">
        <v>20</v>
      </c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</row>
    <row r="629" spans="1:74" s="4" customFormat="1" ht="53.25" customHeight="1" x14ac:dyDescent="0.2">
      <c r="A629" s="16">
        <v>625</v>
      </c>
      <c r="B629" s="10">
        <v>625</v>
      </c>
      <c r="C629" s="9" t="s">
        <v>601</v>
      </c>
      <c r="D629" s="10" t="s">
        <v>57</v>
      </c>
      <c r="E629" s="13">
        <v>20</v>
      </c>
      <c r="F629" s="14">
        <v>7406</v>
      </c>
      <c r="G629" s="12">
        <f t="shared" si="9"/>
        <v>148120</v>
      </c>
      <c r="H629" s="22"/>
      <c r="I629" s="22"/>
      <c r="J629" s="10" t="s">
        <v>20</v>
      </c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</row>
    <row r="630" spans="1:74" s="4" customFormat="1" ht="53.25" customHeight="1" x14ac:dyDescent="0.2">
      <c r="A630" s="16">
        <v>626</v>
      </c>
      <c r="B630" s="10">
        <v>626</v>
      </c>
      <c r="C630" s="9" t="s">
        <v>575</v>
      </c>
      <c r="D630" s="10" t="s">
        <v>191</v>
      </c>
      <c r="E630" s="13">
        <v>2949925.81</v>
      </c>
      <c r="F630" s="14">
        <v>1</v>
      </c>
      <c r="G630" s="12">
        <f t="shared" si="9"/>
        <v>2949925.81</v>
      </c>
      <c r="H630" s="22"/>
      <c r="I630" s="22"/>
      <c r="J630" s="10" t="s">
        <v>20</v>
      </c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</row>
    <row r="631" spans="1:74" s="4" customFormat="1" ht="53.25" customHeight="1" x14ac:dyDescent="0.2">
      <c r="A631" s="16">
        <v>627</v>
      </c>
      <c r="B631" s="10">
        <v>627</v>
      </c>
      <c r="C631" s="9" t="s">
        <v>602</v>
      </c>
      <c r="D631" s="10" t="s">
        <v>59</v>
      </c>
      <c r="E631" s="13">
        <v>100</v>
      </c>
      <c r="F631" s="14">
        <v>11099.48</v>
      </c>
      <c r="G631" s="12">
        <f t="shared" si="9"/>
        <v>1109948</v>
      </c>
      <c r="H631" s="22"/>
      <c r="I631" s="22"/>
      <c r="J631" s="10" t="s">
        <v>20</v>
      </c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</row>
    <row r="632" spans="1:74" s="4" customFormat="1" ht="53.25" customHeight="1" x14ac:dyDescent="0.2">
      <c r="A632" s="16">
        <v>628</v>
      </c>
      <c r="B632" s="10">
        <v>628</v>
      </c>
      <c r="C632" s="9" t="s">
        <v>603</v>
      </c>
      <c r="D632" s="10" t="s">
        <v>34</v>
      </c>
      <c r="E632" s="13">
        <v>1</v>
      </c>
      <c r="F632" s="14">
        <v>262000</v>
      </c>
      <c r="G632" s="12">
        <f t="shared" si="9"/>
        <v>262000</v>
      </c>
      <c r="H632" s="22"/>
      <c r="I632" s="22"/>
      <c r="J632" s="10" t="s">
        <v>20</v>
      </c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</row>
    <row r="633" spans="1:74" s="4" customFormat="1" ht="53.25" customHeight="1" x14ac:dyDescent="0.2">
      <c r="A633" s="16">
        <v>629</v>
      </c>
      <c r="B633" s="10">
        <v>629</v>
      </c>
      <c r="C633" s="9" t="s">
        <v>604</v>
      </c>
      <c r="D633" s="10" t="s">
        <v>46</v>
      </c>
      <c r="E633" s="13">
        <v>1</v>
      </c>
      <c r="F633" s="14">
        <v>1000000</v>
      </c>
      <c r="G633" s="12">
        <f t="shared" si="9"/>
        <v>1000000</v>
      </c>
      <c r="H633" s="22"/>
      <c r="I633" s="22"/>
      <c r="J633" s="10" t="s">
        <v>20</v>
      </c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</row>
    <row r="634" spans="1:74" s="4" customFormat="1" ht="53.25" customHeight="1" x14ac:dyDescent="0.2">
      <c r="A634" s="16">
        <v>630</v>
      </c>
      <c r="B634" s="10">
        <v>630</v>
      </c>
      <c r="C634" s="9" t="s">
        <v>605</v>
      </c>
      <c r="D634" s="10" t="s">
        <v>34</v>
      </c>
      <c r="E634" s="13">
        <v>1</v>
      </c>
      <c r="F634" s="14">
        <v>279000</v>
      </c>
      <c r="G634" s="12">
        <f t="shared" si="9"/>
        <v>279000</v>
      </c>
      <c r="H634" s="22"/>
      <c r="I634" s="22"/>
      <c r="J634" s="10" t="s">
        <v>20</v>
      </c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</row>
    <row r="635" spans="1:74" s="4" customFormat="1" ht="53.25" customHeight="1" x14ac:dyDescent="0.2">
      <c r="A635" s="16">
        <v>631</v>
      </c>
      <c r="B635" s="10">
        <v>631</v>
      </c>
      <c r="C635" s="9" t="s">
        <v>606</v>
      </c>
      <c r="D635" s="10" t="s">
        <v>34</v>
      </c>
      <c r="E635" s="13">
        <v>1</v>
      </c>
      <c r="F635" s="14">
        <v>1257000</v>
      </c>
      <c r="G635" s="12">
        <f t="shared" si="9"/>
        <v>1257000</v>
      </c>
      <c r="H635" s="22"/>
      <c r="I635" s="22"/>
      <c r="J635" s="10" t="s">
        <v>20</v>
      </c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</row>
    <row r="636" spans="1:74" s="4" customFormat="1" ht="53.25" customHeight="1" x14ac:dyDescent="0.2">
      <c r="A636" s="16">
        <v>632</v>
      </c>
      <c r="B636" s="10">
        <v>632</v>
      </c>
      <c r="C636" s="9" t="s">
        <v>607</v>
      </c>
      <c r="D636" s="10" t="s">
        <v>168</v>
      </c>
      <c r="E636" s="13">
        <v>1</v>
      </c>
      <c r="F636" s="14">
        <v>200000</v>
      </c>
      <c r="G636" s="12">
        <f t="shared" si="9"/>
        <v>200000</v>
      </c>
      <c r="H636" s="22"/>
      <c r="I636" s="22"/>
      <c r="J636" s="10" t="s">
        <v>20</v>
      </c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</row>
    <row r="637" spans="1:74" s="4" customFormat="1" ht="53.25" customHeight="1" x14ac:dyDescent="0.2">
      <c r="A637" s="16">
        <v>633</v>
      </c>
      <c r="B637" s="10">
        <v>633</v>
      </c>
      <c r="C637" s="9" t="s">
        <v>608</v>
      </c>
      <c r="D637" s="10" t="s">
        <v>46</v>
      </c>
      <c r="E637" s="13">
        <v>1</v>
      </c>
      <c r="F637" s="14">
        <v>1272000</v>
      </c>
      <c r="G637" s="12">
        <f t="shared" si="9"/>
        <v>1272000</v>
      </c>
      <c r="H637" s="22"/>
      <c r="I637" s="22"/>
      <c r="J637" s="10" t="s">
        <v>20</v>
      </c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</row>
    <row r="638" spans="1:74" s="4" customFormat="1" ht="53.25" customHeight="1" x14ac:dyDescent="0.2">
      <c r="A638" s="16">
        <v>634</v>
      </c>
      <c r="B638" s="10">
        <v>634</v>
      </c>
      <c r="C638" s="9" t="s">
        <v>609</v>
      </c>
      <c r="D638" s="10" t="s">
        <v>168</v>
      </c>
      <c r="E638" s="13">
        <v>2</v>
      </c>
      <c r="F638" s="14">
        <v>90000</v>
      </c>
      <c r="G638" s="12">
        <f t="shared" si="9"/>
        <v>180000</v>
      </c>
      <c r="H638" s="22"/>
      <c r="I638" s="22"/>
      <c r="J638" s="10" t="s">
        <v>20</v>
      </c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</row>
    <row r="639" spans="1:74" s="4" customFormat="1" ht="53.25" customHeight="1" x14ac:dyDescent="0.2">
      <c r="A639" s="16">
        <v>635</v>
      </c>
      <c r="B639" s="10">
        <v>635</v>
      </c>
      <c r="C639" s="9" t="s">
        <v>610</v>
      </c>
      <c r="D639" s="10" t="s">
        <v>13</v>
      </c>
      <c r="E639" s="13">
        <v>2</v>
      </c>
      <c r="F639" s="14">
        <v>182000</v>
      </c>
      <c r="G639" s="12">
        <f t="shared" si="9"/>
        <v>364000</v>
      </c>
      <c r="H639" s="22"/>
      <c r="I639" s="22"/>
      <c r="J639" s="10" t="s">
        <v>20</v>
      </c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</row>
    <row r="640" spans="1:74" s="4" customFormat="1" ht="53.25" customHeight="1" x14ac:dyDescent="0.2">
      <c r="A640" s="16">
        <v>636</v>
      </c>
      <c r="B640" s="10">
        <v>636</v>
      </c>
      <c r="C640" s="9" t="s">
        <v>611</v>
      </c>
      <c r="D640" s="10" t="s">
        <v>34</v>
      </c>
      <c r="E640" s="13">
        <v>1</v>
      </c>
      <c r="F640" s="14">
        <v>126000</v>
      </c>
      <c r="G640" s="12">
        <f t="shared" si="9"/>
        <v>126000</v>
      </c>
      <c r="H640" s="22"/>
      <c r="I640" s="22"/>
      <c r="J640" s="10" t="s">
        <v>20</v>
      </c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</row>
    <row r="641" spans="1:74" s="4" customFormat="1" ht="53.25" customHeight="1" x14ac:dyDescent="0.2">
      <c r="A641" s="16">
        <v>637</v>
      </c>
      <c r="B641" s="10">
        <v>637</v>
      </c>
      <c r="C641" s="9" t="s">
        <v>612</v>
      </c>
      <c r="D641" s="10" t="s">
        <v>44</v>
      </c>
      <c r="E641" s="13">
        <v>1</v>
      </c>
      <c r="F641" s="14">
        <v>190000</v>
      </c>
      <c r="G641" s="12">
        <f t="shared" si="9"/>
        <v>190000</v>
      </c>
      <c r="H641" s="22"/>
      <c r="I641" s="22"/>
      <c r="J641" s="10" t="s">
        <v>20</v>
      </c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</row>
    <row r="642" spans="1:74" s="4" customFormat="1" ht="53.25" customHeight="1" x14ac:dyDescent="0.2">
      <c r="A642" s="16">
        <v>638</v>
      </c>
      <c r="B642" s="10">
        <v>638</v>
      </c>
      <c r="C642" s="9" t="s">
        <v>613</v>
      </c>
      <c r="D642" s="10" t="s">
        <v>34</v>
      </c>
      <c r="E642" s="13">
        <v>1</v>
      </c>
      <c r="F642" s="14">
        <v>848000</v>
      </c>
      <c r="G642" s="12">
        <f t="shared" si="9"/>
        <v>848000</v>
      </c>
      <c r="H642" s="22"/>
      <c r="I642" s="22"/>
      <c r="J642" s="10" t="s">
        <v>20</v>
      </c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</row>
    <row r="643" spans="1:74" s="4" customFormat="1" ht="53.25" customHeight="1" x14ac:dyDescent="0.2">
      <c r="A643" s="16">
        <v>639</v>
      </c>
      <c r="B643" s="10">
        <v>639</v>
      </c>
      <c r="C643" s="9" t="s">
        <v>614</v>
      </c>
      <c r="D643" s="10" t="s">
        <v>34</v>
      </c>
      <c r="E643" s="13">
        <v>1</v>
      </c>
      <c r="F643" s="14">
        <v>224000</v>
      </c>
      <c r="G643" s="12">
        <f t="shared" si="9"/>
        <v>224000</v>
      </c>
      <c r="H643" s="22"/>
      <c r="I643" s="22"/>
      <c r="J643" s="10" t="s">
        <v>20</v>
      </c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</row>
    <row r="644" spans="1:74" s="4" customFormat="1" ht="53.25" customHeight="1" x14ac:dyDescent="0.2">
      <c r="A644" s="16">
        <v>640</v>
      </c>
      <c r="B644" s="10">
        <v>640</v>
      </c>
      <c r="C644" s="9" t="s">
        <v>615</v>
      </c>
      <c r="D644" s="10" t="s">
        <v>24</v>
      </c>
      <c r="E644" s="13">
        <v>2</v>
      </c>
      <c r="F644" s="14">
        <v>241000</v>
      </c>
      <c r="G644" s="12">
        <f t="shared" si="9"/>
        <v>482000</v>
      </c>
      <c r="H644" s="22"/>
      <c r="I644" s="22"/>
      <c r="J644" s="10" t="s">
        <v>20</v>
      </c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</row>
    <row r="645" spans="1:74" s="4" customFormat="1" ht="53.25" customHeight="1" x14ac:dyDescent="0.2">
      <c r="A645" s="16">
        <v>641</v>
      </c>
      <c r="B645" s="10">
        <v>641</v>
      </c>
      <c r="C645" s="9" t="s">
        <v>616</v>
      </c>
      <c r="D645" s="10" t="s">
        <v>24</v>
      </c>
      <c r="E645" s="13">
        <v>2</v>
      </c>
      <c r="F645" s="14">
        <v>121000</v>
      </c>
      <c r="G645" s="12">
        <f t="shared" ref="G645:G708" si="10">+E645*F645</f>
        <v>242000</v>
      </c>
      <c r="H645" s="22"/>
      <c r="I645" s="22"/>
      <c r="J645" s="10" t="s">
        <v>20</v>
      </c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</row>
    <row r="646" spans="1:74" s="4" customFormat="1" ht="53.25" customHeight="1" x14ac:dyDescent="0.2">
      <c r="A646" s="16">
        <v>642</v>
      </c>
      <c r="B646" s="10">
        <v>642</v>
      </c>
      <c r="C646" s="9" t="s">
        <v>617</v>
      </c>
      <c r="D646" s="10" t="s">
        <v>34</v>
      </c>
      <c r="E646" s="13">
        <v>3</v>
      </c>
      <c r="F646" s="14">
        <v>5117000</v>
      </c>
      <c r="G646" s="12">
        <f t="shared" si="10"/>
        <v>15351000</v>
      </c>
      <c r="H646" s="22"/>
      <c r="I646" s="22"/>
      <c r="J646" s="10" t="s">
        <v>20</v>
      </c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</row>
    <row r="647" spans="1:74" s="4" customFormat="1" ht="53.25" customHeight="1" x14ac:dyDescent="0.2">
      <c r="A647" s="16">
        <v>643</v>
      </c>
      <c r="B647" s="10">
        <v>643</v>
      </c>
      <c r="C647" s="9" t="s">
        <v>618</v>
      </c>
      <c r="D647" s="10" t="s">
        <v>168</v>
      </c>
      <c r="E647" s="13">
        <v>2</v>
      </c>
      <c r="F647" s="14">
        <v>27812500</v>
      </c>
      <c r="G647" s="12">
        <f t="shared" si="10"/>
        <v>55625000</v>
      </c>
      <c r="H647" s="22"/>
      <c r="I647" s="22"/>
      <c r="J647" s="10" t="s">
        <v>20</v>
      </c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</row>
    <row r="648" spans="1:74" s="4" customFormat="1" ht="53.25" customHeight="1" x14ac:dyDescent="0.2">
      <c r="A648" s="16">
        <v>644</v>
      </c>
      <c r="B648" s="8">
        <v>644</v>
      </c>
      <c r="C648" s="9" t="s">
        <v>619</v>
      </c>
      <c r="D648" s="10" t="s">
        <v>168</v>
      </c>
      <c r="E648" s="11">
        <v>1</v>
      </c>
      <c r="F648" s="11">
        <v>20400000</v>
      </c>
      <c r="G648" s="12">
        <f t="shared" si="10"/>
        <v>20400000</v>
      </c>
      <c r="H648" s="21"/>
      <c r="I648" s="21"/>
      <c r="J648" s="17" t="s">
        <v>14</v>
      </c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</row>
    <row r="649" spans="1:74" s="4" customFormat="1" ht="53.25" customHeight="1" x14ac:dyDescent="0.2">
      <c r="A649" s="16">
        <v>645</v>
      </c>
      <c r="B649" s="10">
        <v>645</v>
      </c>
      <c r="C649" s="9" t="s">
        <v>620</v>
      </c>
      <c r="D649" s="10" t="s">
        <v>239</v>
      </c>
      <c r="E649" s="13">
        <v>2</v>
      </c>
      <c r="F649" s="14">
        <v>25954000</v>
      </c>
      <c r="G649" s="12">
        <f t="shared" si="10"/>
        <v>51908000</v>
      </c>
      <c r="H649" s="22"/>
      <c r="I649" s="22"/>
      <c r="J649" s="10" t="s">
        <v>20</v>
      </c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</row>
    <row r="650" spans="1:74" s="4" customFormat="1" ht="53.25" customHeight="1" x14ac:dyDescent="0.2">
      <c r="A650" s="16">
        <v>646</v>
      </c>
      <c r="B650" s="10">
        <v>646</v>
      </c>
      <c r="C650" s="9" t="s">
        <v>613</v>
      </c>
      <c r="D650" s="10" t="s">
        <v>13</v>
      </c>
      <c r="E650" s="13">
        <v>1</v>
      </c>
      <c r="F650" s="14">
        <v>848000</v>
      </c>
      <c r="G650" s="12">
        <f t="shared" si="10"/>
        <v>848000</v>
      </c>
      <c r="H650" s="22"/>
      <c r="I650" s="22"/>
      <c r="J650" s="10" t="s">
        <v>20</v>
      </c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</row>
    <row r="651" spans="1:74" s="4" customFormat="1" ht="53.25" customHeight="1" x14ac:dyDescent="0.2">
      <c r="A651" s="16">
        <v>647</v>
      </c>
      <c r="B651" s="10">
        <v>647</v>
      </c>
      <c r="C651" s="9" t="s">
        <v>621</v>
      </c>
      <c r="D651" s="10" t="s">
        <v>34</v>
      </c>
      <c r="E651" s="13">
        <v>2</v>
      </c>
      <c r="F651" s="14">
        <v>79000</v>
      </c>
      <c r="G651" s="12">
        <f t="shared" si="10"/>
        <v>158000</v>
      </c>
      <c r="H651" s="22"/>
      <c r="I651" s="22"/>
      <c r="J651" s="10" t="s">
        <v>20</v>
      </c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</row>
    <row r="652" spans="1:74" s="4" customFormat="1" ht="53.25" customHeight="1" x14ac:dyDescent="0.2">
      <c r="A652" s="16">
        <v>648</v>
      </c>
      <c r="B652" s="10">
        <v>648</v>
      </c>
      <c r="C652" s="9" t="s">
        <v>622</v>
      </c>
      <c r="D652" s="10" t="s">
        <v>71</v>
      </c>
      <c r="E652" s="13">
        <v>3</v>
      </c>
      <c r="F652" s="14">
        <v>465666.66666666599</v>
      </c>
      <c r="G652" s="12">
        <f t="shared" si="10"/>
        <v>1396999.9999999979</v>
      </c>
      <c r="H652" s="22"/>
      <c r="I652" s="22"/>
      <c r="J652" s="10" t="s">
        <v>20</v>
      </c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</row>
    <row r="653" spans="1:74" s="4" customFormat="1" ht="53.25" customHeight="1" x14ac:dyDescent="0.2">
      <c r="A653" s="16">
        <v>649</v>
      </c>
      <c r="B653" s="10">
        <v>649</v>
      </c>
      <c r="C653" s="9" t="s">
        <v>623</v>
      </c>
      <c r="D653" s="10" t="s">
        <v>624</v>
      </c>
      <c r="E653" s="13">
        <v>14</v>
      </c>
      <c r="F653" s="14">
        <v>33875</v>
      </c>
      <c r="G653" s="12">
        <f t="shared" si="10"/>
        <v>474250</v>
      </c>
      <c r="H653" s="22"/>
      <c r="I653" s="22"/>
      <c r="J653" s="10" t="s">
        <v>20</v>
      </c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</row>
    <row r="654" spans="1:74" s="4" customFormat="1" ht="53.25" customHeight="1" x14ac:dyDescent="0.2">
      <c r="A654" s="16">
        <v>650</v>
      </c>
      <c r="B654" s="10">
        <v>650</v>
      </c>
      <c r="C654" s="9" t="s">
        <v>625</v>
      </c>
      <c r="D654" s="10" t="s">
        <v>30</v>
      </c>
      <c r="E654" s="13">
        <v>3</v>
      </c>
      <c r="F654" s="14">
        <v>120500</v>
      </c>
      <c r="G654" s="12">
        <f t="shared" si="10"/>
        <v>361500</v>
      </c>
      <c r="H654" s="22"/>
      <c r="I654" s="22"/>
      <c r="J654" s="10" t="s">
        <v>20</v>
      </c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</row>
    <row r="655" spans="1:74" s="4" customFormat="1" ht="53.25" customHeight="1" x14ac:dyDescent="0.2">
      <c r="A655" s="16">
        <v>651</v>
      </c>
      <c r="B655" s="10">
        <v>651</v>
      </c>
      <c r="C655" s="9" t="s">
        <v>622</v>
      </c>
      <c r="D655" s="10" t="s">
        <v>626</v>
      </c>
      <c r="E655" s="13">
        <v>1</v>
      </c>
      <c r="F655" s="14">
        <v>465666.66666666599</v>
      </c>
      <c r="G655" s="12">
        <f t="shared" si="10"/>
        <v>465666.66666666599</v>
      </c>
      <c r="H655" s="22"/>
      <c r="I655" s="22"/>
      <c r="J655" s="10" t="s">
        <v>20</v>
      </c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</row>
    <row r="656" spans="1:74" s="4" customFormat="1" ht="53.25" customHeight="1" x14ac:dyDescent="0.2">
      <c r="A656" s="16">
        <v>652</v>
      </c>
      <c r="B656" s="8">
        <v>652</v>
      </c>
      <c r="C656" s="9" t="s">
        <v>627</v>
      </c>
      <c r="D656" s="10" t="s">
        <v>68</v>
      </c>
      <c r="E656" s="11">
        <v>1</v>
      </c>
      <c r="F656" s="11">
        <v>12552000</v>
      </c>
      <c r="G656" s="12">
        <f t="shared" si="10"/>
        <v>12552000</v>
      </c>
      <c r="H656" s="21"/>
      <c r="I656" s="21"/>
      <c r="J656" s="17" t="s">
        <v>14</v>
      </c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</row>
    <row r="657" spans="1:74" s="4" customFormat="1" ht="53.25" customHeight="1" x14ac:dyDescent="0.2">
      <c r="A657" s="16">
        <v>653</v>
      </c>
      <c r="B657" s="10">
        <v>653</v>
      </c>
      <c r="C657" s="9" t="s">
        <v>625</v>
      </c>
      <c r="D657" s="10" t="s">
        <v>30</v>
      </c>
      <c r="E657" s="13">
        <v>1</v>
      </c>
      <c r="F657" s="14">
        <v>120500</v>
      </c>
      <c r="G657" s="12">
        <f t="shared" si="10"/>
        <v>120500</v>
      </c>
      <c r="H657" s="22"/>
      <c r="I657" s="22"/>
      <c r="J657" s="10" t="s">
        <v>20</v>
      </c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  <c r="BU657"/>
      <c r="BV657"/>
    </row>
    <row r="658" spans="1:74" s="4" customFormat="1" ht="53.25" customHeight="1" x14ac:dyDescent="0.2">
      <c r="A658" s="16">
        <v>654</v>
      </c>
      <c r="B658" s="10">
        <v>654</v>
      </c>
      <c r="C658" s="9" t="s">
        <v>628</v>
      </c>
      <c r="D658" s="10" t="s">
        <v>30</v>
      </c>
      <c r="E658" s="13">
        <v>1</v>
      </c>
      <c r="F658" s="14">
        <v>114000</v>
      </c>
      <c r="G658" s="12">
        <f t="shared" si="10"/>
        <v>114000</v>
      </c>
      <c r="H658" s="22"/>
      <c r="I658" s="22"/>
      <c r="J658" s="10" t="s">
        <v>20</v>
      </c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  <c r="BU658"/>
      <c r="BV658"/>
    </row>
    <row r="659" spans="1:74" s="4" customFormat="1" ht="53.25" customHeight="1" x14ac:dyDescent="0.2">
      <c r="A659" s="16">
        <v>655</v>
      </c>
      <c r="B659" s="10">
        <v>655</v>
      </c>
      <c r="C659" s="9" t="s">
        <v>629</v>
      </c>
      <c r="D659" s="10" t="s">
        <v>30</v>
      </c>
      <c r="E659" s="13">
        <v>2</v>
      </c>
      <c r="F659" s="14">
        <v>340000</v>
      </c>
      <c r="G659" s="12">
        <f t="shared" si="10"/>
        <v>680000</v>
      </c>
      <c r="H659" s="22"/>
      <c r="I659" s="22"/>
      <c r="J659" s="10" t="s">
        <v>20</v>
      </c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BT659"/>
      <c r="BU659"/>
      <c r="BV659"/>
    </row>
    <row r="660" spans="1:74" s="4" customFormat="1" ht="53.25" customHeight="1" x14ac:dyDescent="0.2">
      <c r="A660" s="16">
        <v>656</v>
      </c>
      <c r="B660" s="8">
        <v>656</v>
      </c>
      <c r="C660" s="9" t="s">
        <v>630</v>
      </c>
      <c r="D660" s="10" t="s">
        <v>68</v>
      </c>
      <c r="E660" s="11">
        <v>1</v>
      </c>
      <c r="F660" s="11">
        <v>11995000</v>
      </c>
      <c r="G660" s="12">
        <f t="shared" si="10"/>
        <v>11995000</v>
      </c>
      <c r="H660" s="21"/>
      <c r="I660" s="21"/>
      <c r="J660" s="17" t="s">
        <v>14</v>
      </c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</row>
    <row r="661" spans="1:74" s="4" customFormat="1" ht="53.25" customHeight="1" x14ac:dyDescent="0.2">
      <c r="A661" s="16">
        <v>657</v>
      </c>
      <c r="B661" s="10">
        <v>657</v>
      </c>
      <c r="C661" s="9" t="s">
        <v>631</v>
      </c>
      <c r="D661" s="10" t="s">
        <v>26</v>
      </c>
      <c r="E661" s="13">
        <v>35</v>
      </c>
      <c r="F661" s="14">
        <v>514200</v>
      </c>
      <c r="G661" s="12">
        <f t="shared" si="10"/>
        <v>17997000</v>
      </c>
      <c r="H661" s="22"/>
      <c r="I661" s="22"/>
      <c r="J661" s="10" t="s">
        <v>20</v>
      </c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</row>
    <row r="662" spans="1:74" s="4" customFormat="1" ht="53.25" customHeight="1" x14ac:dyDescent="0.2">
      <c r="A662" s="16">
        <v>658</v>
      </c>
      <c r="B662" s="10">
        <v>658</v>
      </c>
      <c r="C662" s="9" t="s">
        <v>632</v>
      </c>
      <c r="D662" s="10" t="s">
        <v>26</v>
      </c>
      <c r="E662" s="13">
        <v>1</v>
      </c>
      <c r="F662" s="14">
        <v>995000</v>
      </c>
      <c r="G662" s="12">
        <f t="shared" si="10"/>
        <v>995000</v>
      </c>
      <c r="H662" s="22"/>
      <c r="I662" s="22"/>
      <c r="J662" s="10" t="s">
        <v>20</v>
      </c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</row>
    <row r="663" spans="1:74" s="4" customFormat="1" ht="53.25" customHeight="1" x14ac:dyDescent="0.2">
      <c r="A663" s="16">
        <v>659</v>
      </c>
      <c r="B663" s="8">
        <v>659</v>
      </c>
      <c r="C663" s="9" t="s">
        <v>633</v>
      </c>
      <c r="D663" s="10" t="s">
        <v>26</v>
      </c>
      <c r="E663" s="11">
        <v>10</v>
      </c>
      <c r="F663" s="11">
        <v>595700</v>
      </c>
      <c r="G663" s="12">
        <f t="shared" si="10"/>
        <v>5957000</v>
      </c>
      <c r="H663" s="21"/>
      <c r="I663" s="21"/>
      <c r="J663" s="17" t="s">
        <v>14</v>
      </c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</row>
    <row r="664" spans="1:74" s="4" customFormat="1" ht="53.25" customHeight="1" x14ac:dyDescent="0.2">
      <c r="A664" s="16">
        <v>660</v>
      </c>
      <c r="B664" s="10">
        <v>660</v>
      </c>
      <c r="C664" s="9" t="s">
        <v>634</v>
      </c>
      <c r="D664" s="10" t="s">
        <v>68</v>
      </c>
      <c r="E664" s="13">
        <v>28</v>
      </c>
      <c r="F664" s="14">
        <v>44142.857142857101</v>
      </c>
      <c r="G664" s="12">
        <f t="shared" si="10"/>
        <v>1235999.9999999988</v>
      </c>
      <c r="H664" s="22"/>
      <c r="I664" s="22"/>
      <c r="J664" s="10" t="s">
        <v>20</v>
      </c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</row>
    <row r="665" spans="1:74" s="4" customFormat="1" ht="53.25" customHeight="1" x14ac:dyDescent="0.2">
      <c r="A665" s="16">
        <v>661</v>
      </c>
      <c r="B665" s="10">
        <v>661</v>
      </c>
      <c r="C665" s="9" t="s">
        <v>622</v>
      </c>
      <c r="D665" s="10" t="s">
        <v>57</v>
      </c>
      <c r="E665" s="13">
        <v>1</v>
      </c>
      <c r="F665" s="14">
        <v>465666.66666666599</v>
      </c>
      <c r="G665" s="12">
        <f t="shared" si="10"/>
        <v>465666.66666666599</v>
      </c>
      <c r="H665" s="22"/>
      <c r="I665" s="22"/>
      <c r="J665" s="10" t="s">
        <v>20</v>
      </c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  <c r="BS665"/>
      <c r="BT665"/>
      <c r="BU665"/>
      <c r="BV665"/>
    </row>
    <row r="666" spans="1:74" s="4" customFormat="1" ht="53.25" customHeight="1" x14ac:dyDescent="0.2">
      <c r="A666" s="16">
        <v>662</v>
      </c>
      <c r="B666" s="8">
        <v>662</v>
      </c>
      <c r="C666" s="9" t="s">
        <v>635</v>
      </c>
      <c r="D666" s="10" t="s">
        <v>57</v>
      </c>
      <c r="E666" s="11">
        <v>1</v>
      </c>
      <c r="F666" s="11">
        <v>407000</v>
      </c>
      <c r="G666" s="12">
        <f t="shared" si="10"/>
        <v>407000</v>
      </c>
      <c r="H666" s="21"/>
      <c r="I666" s="21"/>
      <c r="J666" s="17" t="s">
        <v>14</v>
      </c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</row>
    <row r="667" spans="1:74" s="4" customFormat="1" ht="53.25" customHeight="1" x14ac:dyDescent="0.2">
      <c r="A667" s="16">
        <v>663</v>
      </c>
      <c r="B667" s="10">
        <v>663</v>
      </c>
      <c r="C667" s="9" t="s">
        <v>636</v>
      </c>
      <c r="D667" s="10" t="s">
        <v>30</v>
      </c>
      <c r="E667" s="13">
        <v>1</v>
      </c>
      <c r="F667" s="14">
        <v>889000</v>
      </c>
      <c r="G667" s="12">
        <f t="shared" si="10"/>
        <v>889000</v>
      </c>
      <c r="H667" s="22"/>
      <c r="I667" s="22"/>
      <c r="J667" s="10" t="s">
        <v>20</v>
      </c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</row>
    <row r="668" spans="1:74" s="4" customFormat="1" ht="53.25" customHeight="1" x14ac:dyDescent="0.2">
      <c r="A668" s="16">
        <v>664</v>
      </c>
      <c r="B668" s="10">
        <v>664</v>
      </c>
      <c r="C668" s="9" t="s">
        <v>637</v>
      </c>
      <c r="D668" s="10" t="s">
        <v>26</v>
      </c>
      <c r="E668" s="13">
        <v>50</v>
      </c>
      <c r="F668" s="14">
        <v>45500</v>
      </c>
      <c r="G668" s="12">
        <f t="shared" si="10"/>
        <v>2275000</v>
      </c>
      <c r="H668" s="22"/>
      <c r="I668" s="22"/>
      <c r="J668" s="10" t="s">
        <v>20</v>
      </c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</row>
    <row r="669" spans="1:74" s="4" customFormat="1" ht="53.25" customHeight="1" x14ac:dyDescent="0.2">
      <c r="A669" s="16">
        <v>665</v>
      </c>
      <c r="B669" s="10">
        <v>665</v>
      </c>
      <c r="C669" s="9" t="s">
        <v>622</v>
      </c>
      <c r="D669" s="10" t="s">
        <v>594</v>
      </c>
      <c r="E669" s="13">
        <v>1</v>
      </c>
      <c r="F669" s="14">
        <v>465666.66666666599</v>
      </c>
      <c r="G669" s="12">
        <f t="shared" si="10"/>
        <v>465666.66666666599</v>
      </c>
      <c r="H669" s="22"/>
      <c r="I669" s="22"/>
      <c r="J669" s="10" t="s">
        <v>20</v>
      </c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</row>
    <row r="670" spans="1:74" s="4" customFormat="1" ht="53.25" customHeight="1" x14ac:dyDescent="0.2">
      <c r="A670" s="16">
        <v>666</v>
      </c>
      <c r="B670" s="10">
        <v>666</v>
      </c>
      <c r="C670" s="9" t="s">
        <v>638</v>
      </c>
      <c r="D670" s="10" t="s">
        <v>44</v>
      </c>
      <c r="E670" s="13">
        <v>2</v>
      </c>
      <c r="F670" s="14">
        <v>31000</v>
      </c>
      <c r="G670" s="12">
        <f t="shared" si="10"/>
        <v>62000</v>
      </c>
      <c r="H670" s="22"/>
      <c r="I670" s="22"/>
      <c r="J670" s="10" t="s">
        <v>20</v>
      </c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</row>
    <row r="671" spans="1:74" s="4" customFormat="1" ht="53.25" customHeight="1" x14ac:dyDescent="0.2">
      <c r="A671" s="16">
        <v>667</v>
      </c>
      <c r="B671" s="10">
        <v>667</v>
      </c>
      <c r="C671" s="9" t="s">
        <v>639</v>
      </c>
      <c r="D671" s="10" t="s">
        <v>57</v>
      </c>
      <c r="E671" s="13">
        <v>1</v>
      </c>
      <c r="F671" s="14">
        <v>171000</v>
      </c>
      <c r="G671" s="12">
        <f t="shared" si="10"/>
        <v>171000</v>
      </c>
      <c r="H671" s="22"/>
      <c r="I671" s="22"/>
      <c r="J671" s="10" t="s">
        <v>20</v>
      </c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</row>
    <row r="672" spans="1:74" s="4" customFormat="1" ht="53.25" customHeight="1" x14ac:dyDescent="0.2">
      <c r="A672" s="16">
        <v>668</v>
      </c>
      <c r="B672" s="10">
        <v>668</v>
      </c>
      <c r="C672" s="9" t="s">
        <v>640</v>
      </c>
      <c r="D672" s="10" t="s">
        <v>34</v>
      </c>
      <c r="E672" s="13">
        <v>20</v>
      </c>
      <c r="F672" s="14">
        <v>130000</v>
      </c>
      <c r="G672" s="12">
        <f t="shared" si="10"/>
        <v>2600000</v>
      </c>
      <c r="H672" s="22"/>
      <c r="I672" s="22"/>
      <c r="J672" s="10" t="s">
        <v>20</v>
      </c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</row>
    <row r="673" spans="1:74" s="4" customFormat="1" ht="53.25" customHeight="1" x14ac:dyDescent="0.2">
      <c r="A673" s="16">
        <v>669</v>
      </c>
      <c r="B673" s="10">
        <v>669</v>
      </c>
      <c r="C673" s="9" t="s">
        <v>621</v>
      </c>
      <c r="D673" s="10" t="s">
        <v>44</v>
      </c>
      <c r="E673" s="13">
        <v>1</v>
      </c>
      <c r="F673" s="14">
        <v>79000</v>
      </c>
      <c r="G673" s="12">
        <f t="shared" si="10"/>
        <v>79000</v>
      </c>
      <c r="H673" s="24">
        <v>62024003100007</v>
      </c>
      <c r="I673" s="22"/>
      <c r="J673" s="10" t="s">
        <v>27</v>
      </c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</row>
    <row r="674" spans="1:74" s="4" customFormat="1" ht="53.25" customHeight="1" x14ac:dyDescent="0.2">
      <c r="A674" s="16">
        <v>670</v>
      </c>
      <c r="B674" s="10">
        <v>670</v>
      </c>
      <c r="C674" s="9" t="s">
        <v>641</v>
      </c>
      <c r="D674" s="10" t="s">
        <v>44</v>
      </c>
      <c r="E674" s="13">
        <v>1</v>
      </c>
      <c r="F674" s="14">
        <v>1812000</v>
      </c>
      <c r="G674" s="12">
        <f t="shared" si="10"/>
        <v>1812000</v>
      </c>
      <c r="H674" s="22"/>
      <c r="I674" s="22"/>
      <c r="J674" s="10" t="s">
        <v>20</v>
      </c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</row>
    <row r="675" spans="1:74" s="4" customFormat="1" ht="53.25" customHeight="1" x14ac:dyDescent="0.2">
      <c r="A675" s="16">
        <v>671</v>
      </c>
      <c r="B675" s="10">
        <v>671</v>
      </c>
      <c r="C675" s="9" t="s">
        <v>642</v>
      </c>
      <c r="D675" s="10" t="s">
        <v>378</v>
      </c>
      <c r="E675" s="13">
        <v>10</v>
      </c>
      <c r="F675" s="14">
        <v>369500</v>
      </c>
      <c r="G675" s="12">
        <f t="shared" si="10"/>
        <v>3695000</v>
      </c>
      <c r="H675" s="22"/>
      <c r="I675" s="22"/>
      <c r="J675" s="10" t="s">
        <v>20</v>
      </c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</row>
    <row r="676" spans="1:74" s="4" customFormat="1" ht="53.25" customHeight="1" x14ac:dyDescent="0.2">
      <c r="A676" s="16">
        <v>672</v>
      </c>
      <c r="B676" s="10">
        <v>672</v>
      </c>
      <c r="C676" s="9" t="s">
        <v>641</v>
      </c>
      <c r="D676" s="10" t="s">
        <v>57</v>
      </c>
      <c r="E676" s="13">
        <v>1</v>
      </c>
      <c r="F676" s="14">
        <v>1812000</v>
      </c>
      <c r="G676" s="12">
        <f t="shared" si="10"/>
        <v>1812000</v>
      </c>
      <c r="H676" s="22"/>
      <c r="I676" s="22"/>
      <c r="J676" s="10" t="s">
        <v>20</v>
      </c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</row>
    <row r="677" spans="1:74" s="4" customFormat="1" ht="53.25" customHeight="1" x14ac:dyDescent="0.2">
      <c r="A677" s="16">
        <v>673</v>
      </c>
      <c r="B677" s="10">
        <v>673</v>
      </c>
      <c r="C677" s="9" t="s">
        <v>643</v>
      </c>
      <c r="D677" s="10" t="s">
        <v>57</v>
      </c>
      <c r="E677" s="13">
        <v>1</v>
      </c>
      <c r="F677" s="14">
        <v>136000</v>
      </c>
      <c r="G677" s="12">
        <f t="shared" si="10"/>
        <v>136000</v>
      </c>
      <c r="H677" s="22"/>
      <c r="I677" s="22"/>
      <c r="J677" s="10" t="s">
        <v>20</v>
      </c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</row>
    <row r="678" spans="1:74" s="4" customFormat="1" ht="53.25" customHeight="1" x14ac:dyDescent="0.2">
      <c r="A678" s="16">
        <v>674</v>
      </c>
      <c r="B678" s="10">
        <v>674</v>
      </c>
      <c r="C678" s="9" t="s">
        <v>644</v>
      </c>
      <c r="D678" s="10" t="s">
        <v>44</v>
      </c>
      <c r="E678" s="13">
        <v>1</v>
      </c>
      <c r="F678" s="14">
        <v>48000</v>
      </c>
      <c r="G678" s="12">
        <f t="shared" si="10"/>
        <v>48000</v>
      </c>
      <c r="H678" s="24">
        <v>62024003100007</v>
      </c>
      <c r="I678" s="22"/>
      <c r="J678" s="10" t="s">
        <v>27</v>
      </c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BR678"/>
      <c r="BS678"/>
      <c r="BT678"/>
      <c r="BU678"/>
      <c r="BV678"/>
    </row>
    <row r="679" spans="1:74" s="4" customFormat="1" ht="53.25" customHeight="1" x14ac:dyDescent="0.2">
      <c r="A679" s="16">
        <v>675</v>
      </c>
      <c r="B679" s="10">
        <v>675</v>
      </c>
      <c r="C679" s="9" t="s">
        <v>645</v>
      </c>
      <c r="D679" s="10" t="s">
        <v>13</v>
      </c>
      <c r="E679" s="13">
        <v>2</v>
      </c>
      <c r="F679" s="14">
        <v>195000</v>
      </c>
      <c r="G679" s="12">
        <f t="shared" si="10"/>
        <v>390000</v>
      </c>
      <c r="H679" s="22"/>
      <c r="I679" s="22"/>
      <c r="J679" s="10" t="s">
        <v>20</v>
      </c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BR679"/>
      <c r="BS679"/>
      <c r="BT679"/>
      <c r="BU679"/>
      <c r="BV679"/>
    </row>
    <row r="680" spans="1:74" s="4" customFormat="1" ht="53.25" customHeight="1" x14ac:dyDescent="0.2">
      <c r="A680" s="16">
        <v>676</v>
      </c>
      <c r="B680" s="10">
        <v>676</v>
      </c>
      <c r="C680" s="9" t="s">
        <v>646</v>
      </c>
      <c r="D680" s="10" t="s">
        <v>68</v>
      </c>
      <c r="E680" s="13">
        <v>1</v>
      </c>
      <c r="F680" s="14">
        <v>3792000</v>
      </c>
      <c r="G680" s="12">
        <f t="shared" si="10"/>
        <v>3792000</v>
      </c>
      <c r="H680" s="22"/>
      <c r="I680" s="22"/>
      <c r="J680" s="10" t="s">
        <v>20</v>
      </c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BR680"/>
      <c r="BS680"/>
      <c r="BT680"/>
      <c r="BU680"/>
      <c r="BV680"/>
    </row>
    <row r="681" spans="1:74" s="4" customFormat="1" ht="53.25" customHeight="1" x14ac:dyDescent="0.2">
      <c r="A681" s="16">
        <v>677</v>
      </c>
      <c r="B681" s="10">
        <v>677</v>
      </c>
      <c r="C681" s="9" t="s">
        <v>647</v>
      </c>
      <c r="D681" s="10" t="s">
        <v>71</v>
      </c>
      <c r="E681" s="13">
        <v>7</v>
      </c>
      <c r="F681" s="14">
        <v>223250</v>
      </c>
      <c r="G681" s="12">
        <f t="shared" si="10"/>
        <v>1562750</v>
      </c>
      <c r="H681" s="22"/>
      <c r="I681" s="22"/>
      <c r="J681" s="10" t="s">
        <v>20</v>
      </c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BR681"/>
      <c r="BS681"/>
      <c r="BT681"/>
      <c r="BU681"/>
      <c r="BV681"/>
    </row>
    <row r="682" spans="1:74" s="4" customFormat="1" ht="53.25" customHeight="1" x14ac:dyDescent="0.2">
      <c r="A682" s="16">
        <v>678</v>
      </c>
      <c r="B682" s="10">
        <v>678</v>
      </c>
      <c r="C682" s="9" t="s">
        <v>648</v>
      </c>
      <c r="D682" s="10" t="s">
        <v>649</v>
      </c>
      <c r="E682" s="13">
        <v>5</v>
      </c>
      <c r="F682" s="14">
        <v>162000</v>
      </c>
      <c r="G682" s="12">
        <f t="shared" si="10"/>
        <v>810000</v>
      </c>
      <c r="H682" s="22"/>
      <c r="I682" s="22"/>
      <c r="J682" s="10" t="s">
        <v>20</v>
      </c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BR682"/>
      <c r="BS682"/>
      <c r="BT682"/>
      <c r="BU682"/>
      <c r="BV682"/>
    </row>
    <row r="683" spans="1:74" s="4" customFormat="1" ht="53.25" customHeight="1" x14ac:dyDescent="0.2">
      <c r="A683" s="16">
        <v>679</v>
      </c>
      <c r="B683" s="10">
        <v>679</v>
      </c>
      <c r="C683" s="9" t="s">
        <v>648</v>
      </c>
      <c r="D683" s="10" t="s">
        <v>107</v>
      </c>
      <c r="E683" s="13">
        <v>5</v>
      </c>
      <c r="F683" s="14">
        <v>162000</v>
      </c>
      <c r="G683" s="12">
        <f t="shared" si="10"/>
        <v>810000</v>
      </c>
      <c r="H683" s="22"/>
      <c r="I683" s="22"/>
      <c r="J683" s="10" t="s">
        <v>20</v>
      </c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BR683"/>
      <c r="BS683"/>
      <c r="BT683"/>
      <c r="BU683"/>
      <c r="BV683"/>
    </row>
    <row r="684" spans="1:74" s="4" customFormat="1" ht="53.25" customHeight="1" x14ac:dyDescent="0.2">
      <c r="A684" s="16">
        <v>680</v>
      </c>
      <c r="B684" s="10">
        <v>680</v>
      </c>
      <c r="C684" s="9" t="s">
        <v>650</v>
      </c>
      <c r="D684" s="10" t="s">
        <v>13</v>
      </c>
      <c r="E684" s="13">
        <v>2</v>
      </c>
      <c r="F684" s="14">
        <v>242500</v>
      </c>
      <c r="G684" s="12">
        <f t="shared" si="10"/>
        <v>485000</v>
      </c>
      <c r="H684" s="22"/>
      <c r="I684" s="22"/>
      <c r="J684" s="10" t="s">
        <v>20</v>
      </c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  <c r="BR684"/>
      <c r="BS684"/>
      <c r="BT684"/>
      <c r="BU684"/>
      <c r="BV684"/>
    </row>
    <row r="685" spans="1:74" s="4" customFormat="1" ht="53.25" customHeight="1" x14ac:dyDescent="0.2">
      <c r="A685" s="16">
        <v>681</v>
      </c>
      <c r="B685" s="10">
        <v>681</v>
      </c>
      <c r="C685" s="9" t="s">
        <v>651</v>
      </c>
      <c r="D685" s="10" t="s">
        <v>107</v>
      </c>
      <c r="E685" s="13">
        <v>5</v>
      </c>
      <c r="F685" s="14">
        <v>16800</v>
      </c>
      <c r="G685" s="12">
        <f t="shared" si="10"/>
        <v>84000</v>
      </c>
      <c r="H685" s="22"/>
      <c r="I685" s="22"/>
      <c r="J685" s="10" t="s">
        <v>20</v>
      </c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</row>
    <row r="686" spans="1:74" s="4" customFormat="1" ht="53.25" customHeight="1" x14ac:dyDescent="0.2">
      <c r="A686" s="16">
        <v>682</v>
      </c>
      <c r="B686" s="10">
        <v>682</v>
      </c>
      <c r="C686" s="9" t="s">
        <v>652</v>
      </c>
      <c r="D686" s="10" t="s">
        <v>13</v>
      </c>
      <c r="E686" s="13">
        <v>5</v>
      </c>
      <c r="F686" s="14">
        <v>75000</v>
      </c>
      <c r="G686" s="12">
        <f t="shared" si="10"/>
        <v>375000</v>
      </c>
      <c r="H686" s="22"/>
      <c r="I686" s="22"/>
      <c r="J686" s="10" t="s">
        <v>20</v>
      </c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</row>
    <row r="687" spans="1:74" s="4" customFormat="1" ht="53.25" customHeight="1" x14ac:dyDescent="0.2">
      <c r="A687" s="16">
        <v>683</v>
      </c>
      <c r="B687" s="10">
        <v>683</v>
      </c>
      <c r="C687" s="9" t="s">
        <v>653</v>
      </c>
      <c r="D687" s="10" t="s">
        <v>24</v>
      </c>
      <c r="E687" s="13">
        <v>10</v>
      </c>
      <c r="F687" s="14">
        <v>550000</v>
      </c>
      <c r="G687" s="12">
        <f t="shared" si="10"/>
        <v>5500000</v>
      </c>
      <c r="H687" s="22"/>
      <c r="I687" s="22"/>
      <c r="J687" s="10" t="s">
        <v>20</v>
      </c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  <c r="BR687"/>
      <c r="BS687"/>
      <c r="BT687"/>
      <c r="BU687"/>
      <c r="BV687"/>
    </row>
    <row r="688" spans="1:74" s="4" customFormat="1" ht="53.25" customHeight="1" x14ac:dyDescent="0.2">
      <c r="A688" s="16">
        <v>684</v>
      </c>
      <c r="B688" s="10">
        <v>684</v>
      </c>
      <c r="C688" s="9" t="s">
        <v>647</v>
      </c>
      <c r="D688" s="10" t="s">
        <v>13</v>
      </c>
      <c r="E688" s="13">
        <v>9</v>
      </c>
      <c r="F688" s="14">
        <v>223250</v>
      </c>
      <c r="G688" s="12">
        <f t="shared" si="10"/>
        <v>2009250</v>
      </c>
      <c r="H688" s="22"/>
      <c r="I688" s="22"/>
      <c r="J688" s="10" t="s">
        <v>20</v>
      </c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  <c r="BQ688"/>
      <c r="BR688"/>
      <c r="BS688"/>
      <c r="BT688"/>
      <c r="BU688"/>
      <c r="BV688"/>
    </row>
    <row r="689" spans="1:74" s="4" customFormat="1" ht="53.25" customHeight="1" x14ac:dyDescent="0.2">
      <c r="A689" s="16">
        <v>685</v>
      </c>
      <c r="B689" s="8">
        <v>685</v>
      </c>
      <c r="C689" s="9" t="s">
        <v>654</v>
      </c>
      <c r="D689" s="10" t="s">
        <v>152</v>
      </c>
      <c r="E689" s="11">
        <v>1</v>
      </c>
      <c r="F689" s="11">
        <v>98000</v>
      </c>
      <c r="G689" s="12">
        <f t="shared" si="10"/>
        <v>98000</v>
      </c>
      <c r="H689" s="21"/>
      <c r="I689" s="21"/>
      <c r="J689" s="17" t="s">
        <v>14</v>
      </c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  <c r="BQ689"/>
      <c r="BR689"/>
      <c r="BS689"/>
      <c r="BT689"/>
      <c r="BU689"/>
      <c r="BV689"/>
    </row>
    <row r="690" spans="1:74" s="4" customFormat="1" ht="53.25" customHeight="1" x14ac:dyDescent="0.2">
      <c r="A690" s="16">
        <v>686</v>
      </c>
      <c r="B690" s="10">
        <v>686</v>
      </c>
      <c r="C690" s="9" t="s">
        <v>655</v>
      </c>
      <c r="D690" s="10" t="s">
        <v>96</v>
      </c>
      <c r="E690" s="13">
        <v>4</v>
      </c>
      <c r="F690" s="14">
        <v>73000</v>
      </c>
      <c r="G690" s="12">
        <f t="shared" si="10"/>
        <v>292000</v>
      </c>
      <c r="H690" s="22"/>
      <c r="I690" s="22"/>
      <c r="J690" s="10" t="s">
        <v>20</v>
      </c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  <c r="BR690"/>
      <c r="BS690"/>
      <c r="BT690"/>
      <c r="BU690"/>
      <c r="BV690"/>
    </row>
    <row r="691" spans="1:74" s="4" customFormat="1" ht="53.25" customHeight="1" x14ac:dyDescent="0.2">
      <c r="A691" s="16">
        <v>687</v>
      </c>
      <c r="B691" s="10">
        <v>687</v>
      </c>
      <c r="C691" s="9" t="s">
        <v>656</v>
      </c>
      <c r="D691" s="10" t="s">
        <v>107</v>
      </c>
      <c r="E691" s="13">
        <v>3</v>
      </c>
      <c r="F691" s="14">
        <v>2616000</v>
      </c>
      <c r="G691" s="12">
        <f t="shared" si="10"/>
        <v>7848000</v>
      </c>
      <c r="H691" s="22"/>
      <c r="I691" s="22"/>
      <c r="J691" s="10" t="s">
        <v>20</v>
      </c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  <c r="BR691"/>
      <c r="BS691"/>
      <c r="BT691"/>
      <c r="BU691"/>
      <c r="BV691"/>
    </row>
    <row r="692" spans="1:74" s="4" customFormat="1" ht="53.25" customHeight="1" x14ac:dyDescent="0.2">
      <c r="A692" s="16">
        <v>688</v>
      </c>
      <c r="B692" s="10">
        <v>688</v>
      </c>
      <c r="C692" s="9" t="s">
        <v>657</v>
      </c>
      <c r="D692" s="10" t="s">
        <v>13</v>
      </c>
      <c r="E692" s="13">
        <v>9</v>
      </c>
      <c r="F692" s="14">
        <v>71000</v>
      </c>
      <c r="G692" s="12">
        <f t="shared" si="10"/>
        <v>639000</v>
      </c>
      <c r="H692" s="22"/>
      <c r="I692" s="22"/>
      <c r="J692" s="10" t="s">
        <v>20</v>
      </c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  <c r="BR692"/>
      <c r="BS692"/>
      <c r="BT692"/>
      <c r="BU692"/>
      <c r="BV692"/>
    </row>
    <row r="693" spans="1:74" s="4" customFormat="1" ht="53.25" customHeight="1" x14ac:dyDescent="0.2">
      <c r="A693" s="16">
        <v>689</v>
      </c>
      <c r="B693" s="10">
        <v>689</v>
      </c>
      <c r="C693" s="9" t="s">
        <v>658</v>
      </c>
      <c r="D693" s="10" t="s">
        <v>71</v>
      </c>
      <c r="E693" s="13">
        <v>5</v>
      </c>
      <c r="F693" s="14">
        <v>226600</v>
      </c>
      <c r="G693" s="12">
        <f t="shared" si="10"/>
        <v>1133000</v>
      </c>
      <c r="H693" s="22"/>
      <c r="I693" s="22"/>
      <c r="J693" s="10" t="s">
        <v>20</v>
      </c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  <c r="BR693"/>
      <c r="BS693"/>
      <c r="BT693"/>
      <c r="BU693"/>
      <c r="BV693"/>
    </row>
    <row r="694" spans="1:74" s="4" customFormat="1" ht="53.25" customHeight="1" x14ac:dyDescent="0.2">
      <c r="A694" s="16">
        <v>690</v>
      </c>
      <c r="B694" s="10">
        <v>690</v>
      </c>
      <c r="C694" s="9" t="s">
        <v>659</v>
      </c>
      <c r="D694" s="10" t="s">
        <v>71</v>
      </c>
      <c r="E694" s="13">
        <v>8</v>
      </c>
      <c r="F694" s="14">
        <v>53000</v>
      </c>
      <c r="G694" s="12">
        <f t="shared" si="10"/>
        <v>424000</v>
      </c>
      <c r="H694" s="22"/>
      <c r="I694" s="22"/>
      <c r="J694" s="10" t="s">
        <v>20</v>
      </c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  <c r="BQ694"/>
      <c r="BR694"/>
      <c r="BS694"/>
      <c r="BT694"/>
      <c r="BU694"/>
      <c r="BV694"/>
    </row>
    <row r="695" spans="1:74" s="4" customFormat="1" ht="53.25" customHeight="1" x14ac:dyDescent="0.2">
      <c r="A695" s="16">
        <v>691</v>
      </c>
      <c r="B695" s="10">
        <v>691</v>
      </c>
      <c r="C695" s="9" t="s">
        <v>660</v>
      </c>
      <c r="D695" s="10" t="s">
        <v>13</v>
      </c>
      <c r="E695" s="13">
        <v>3</v>
      </c>
      <c r="F695" s="14">
        <v>1122333.33333333</v>
      </c>
      <c r="G695" s="12">
        <f t="shared" si="10"/>
        <v>3366999.9999999898</v>
      </c>
      <c r="H695" s="22"/>
      <c r="I695" s="22"/>
      <c r="J695" s="10" t="s">
        <v>20</v>
      </c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  <c r="BQ695"/>
      <c r="BR695"/>
      <c r="BS695"/>
      <c r="BT695"/>
      <c r="BU695"/>
      <c r="BV695"/>
    </row>
    <row r="696" spans="1:74" s="4" customFormat="1" ht="53.25" customHeight="1" x14ac:dyDescent="0.2">
      <c r="A696" s="16">
        <v>692</v>
      </c>
      <c r="B696" s="10">
        <v>692</v>
      </c>
      <c r="C696" s="9" t="s">
        <v>661</v>
      </c>
      <c r="D696" s="10" t="s">
        <v>378</v>
      </c>
      <c r="E696" s="13">
        <v>3</v>
      </c>
      <c r="F696" s="14">
        <v>326333.33332999999</v>
      </c>
      <c r="G696" s="12">
        <f t="shared" si="10"/>
        <v>978999.99998999992</v>
      </c>
      <c r="H696" s="22"/>
      <c r="I696" s="22"/>
      <c r="J696" s="10" t="s">
        <v>20</v>
      </c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  <c r="BV696"/>
    </row>
    <row r="697" spans="1:74" s="4" customFormat="1" ht="53.25" customHeight="1" x14ac:dyDescent="0.2">
      <c r="A697" s="16">
        <v>693</v>
      </c>
      <c r="B697" s="10">
        <v>693</v>
      </c>
      <c r="C697" s="9" t="s">
        <v>662</v>
      </c>
      <c r="D697" s="10" t="s">
        <v>107</v>
      </c>
      <c r="E697" s="13">
        <v>3</v>
      </c>
      <c r="F697" s="14">
        <v>311333.33332999999</v>
      </c>
      <c r="G697" s="12">
        <f t="shared" si="10"/>
        <v>933999.99998999992</v>
      </c>
      <c r="H697" s="22"/>
      <c r="I697" s="22"/>
      <c r="J697" s="10" t="s">
        <v>20</v>
      </c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</row>
    <row r="698" spans="1:74" s="4" customFormat="1" ht="53.25" customHeight="1" x14ac:dyDescent="0.2">
      <c r="A698" s="16">
        <v>694</v>
      </c>
      <c r="B698" s="10">
        <v>694</v>
      </c>
      <c r="C698" s="9" t="s">
        <v>663</v>
      </c>
      <c r="D698" s="10" t="s">
        <v>71</v>
      </c>
      <c r="E698" s="13">
        <v>5</v>
      </c>
      <c r="F698" s="14">
        <v>197800</v>
      </c>
      <c r="G698" s="12">
        <f t="shared" si="10"/>
        <v>989000</v>
      </c>
      <c r="H698" s="22"/>
      <c r="I698" s="22"/>
      <c r="J698" s="10" t="s">
        <v>20</v>
      </c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  <c r="BQ698"/>
      <c r="BR698"/>
      <c r="BS698"/>
      <c r="BT698"/>
      <c r="BU698"/>
      <c r="BV698"/>
    </row>
    <row r="699" spans="1:74" s="4" customFormat="1" ht="53.25" customHeight="1" x14ac:dyDescent="0.2">
      <c r="A699" s="16">
        <v>695</v>
      </c>
      <c r="B699" s="10">
        <v>695</v>
      </c>
      <c r="C699" s="9" t="s">
        <v>664</v>
      </c>
      <c r="D699" s="10" t="s">
        <v>71</v>
      </c>
      <c r="E699" s="13">
        <v>10</v>
      </c>
      <c r="F699" s="14">
        <v>52900</v>
      </c>
      <c r="G699" s="12">
        <f t="shared" si="10"/>
        <v>529000</v>
      </c>
      <c r="H699" s="22"/>
      <c r="I699" s="22"/>
      <c r="J699" s="10" t="s">
        <v>20</v>
      </c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  <c r="BQ699"/>
      <c r="BR699"/>
      <c r="BS699"/>
      <c r="BT699"/>
      <c r="BU699"/>
      <c r="BV699"/>
    </row>
    <row r="700" spans="1:74" s="4" customFormat="1" ht="53.25" customHeight="1" x14ac:dyDescent="0.2">
      <c r="A700" s="16">
        <v>696</v>
      </c>
      <c r="B700" s="10">
        <v>696</v>
      </c>
      <c r="C700" s="9" t="s">
        <v>648</v>
      </c>
      <c r="D700" s="10" t="s">
        <v>13</v>
      </c>
      <c r="E700" s="13">
        <v>5</v>
      </c>
      <c r="F700" s="14">
        <v>162000</v>
      </c>
      <c r="G700" s="12">
        <f t="shared" si="10"/>
        <v>810000</v>
      </c>
      <c r="H700" s="22"/>
      <c r="I700" s="22"/>
      <c r="J700" s="10" t="s">
        <v>20</v>
      </c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  <c r="BQ700"/>
      <c r="BR700"/>
      <c r="BS700"/>
      <c r="BT700"/>
      <c r="BU700"/>
      <c r="BV700"/>
    </row>
    <row r="701" spans="1:74" s="4" customFormat="1" ht="53.25" customHeight="1" x14ac:dyDescent="0.2">
      <c r="A701" s="16">
        <v>697</v>
      </c>
      <c r="B701" s="10">
        <v>697</v>
      </c>
      <c r="C701" s="9" t="s">
        <v>665</v>
      </c>
      <c r="D701" s="10" t="s">
        <v>594</v>
      </c>
      <c r="E701" s="13">
        <v>1</v>
      </c>
      <c r="F701" s="14">
        <v>430000</v>
      </c>
      <c r="G701" s="12">
        <f t="shared" si="10"/>
        <v>430000</v>
      </c>
      <c r="H701" s="22"/>
      <c r="I701" s="22"/>
      <c r="J701" s="10" t="s">
        <v>20</v>
      </c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  <c r="BR701"/>
      <c r="BS701"/>
      <c r="BT701"/>
      <c r="BU701"/>
      <c r="BV701"/>
    </row>
    <row r="702" spans="1:74" s="4" customFormat="1" ht="53.25" customHeight="1" x14ac:dyDescent="0.2">
      <c r="A702" s="16">
        <v>698</v>
      </c>
      <c r="B702" s="10">
        <v>698</v>
      </c>
      <c r="C702" s="9" t="s">
        <v>666</v>
      </c>
      <c r="D702" s="10" t="s">
        <v>391</v>
      </c>
      <c r="E702" s="13">
        <v>6</v>
      </c>
      <c r="F702" s="14">
        <v>114333.33333333299</v>
      </c>
      <c r="G702" s="12">
        <f t="shared" si="10"/>
        <v>685999.9999999979</v>
      </c>
      <c r="H702" s="22"/>
      <c r="I702" s="22"/>
      <c r="J702" s="10" t="s">
        <v>20</v>
      </c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  <c r="BR702"/>
      <c r="BS702"/>
      <c r="BT702"/>
      <c r="BU702"/>
      <c r="BV702"/>
    </row>
    <row r="703" spans="1:74" s="4" customFormat="1" ht="53.25" customHeight="1" x14ac:dyDescent="0.2">
      <c r="A703" s="16">
        <v>699</v>
      </c>
      <c r="B703" s="10">
        <v>699</v>
      </c>
      <c r="C703" s="9" t="s">
        <v>667</v>
      </c>
      <c r="D703" s="10" t="s">
        <v>44</v>
      </c>
      <c r="E703" s="13">
        <v>1</v>
      </c>
      <c r="F703" s="14">
        <v>170000</v>
      </c>
      <c r="G703" s="12">
        <f t="shared" si="10"/>
        <v>170000</v>
      </c>
      <c r="H703" s="24">
        <v>62024003100007</v>
      </c>
      <c r="I703" s="22"/>
      <c r="J703" s="10" t="s">
        <v>27</v>
      </c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  <c r="BQ703"/>
      <c r="BR703"/>
      <c r="BS703"/>
      <c r="BT703"/>
      <c r="BU703"/>
      <c r="BV703"/>
    </row>
    <row r="704" spans="1:74" s="4" customFormat="1" ht="53.25" customHeight="1" x14ac:dyDescent="0.2">
      <c r="A704" s="16">
        <v>700</v>
      </c>
      <c r="B704" s="10">
        <v>700</v>
      </c>
      <c r="C704" s="9" t="s">
        <v>648</v>
      </c>
      <c r="D704" s="10" t="s">
        <v>59</v>
      </c>
      <c r="E704" s="13">
        <v>5</v>
      </c>
      <c r="F704" s="14">
        <v>162000</v>
      </c>
      <c r="G704" s="12">
        <f t="shared" si="10"/>
        <v>810000</v>
      </c>
      <c r="H704" s="22"/>
      <c r="I704" s="22"/>
      <c r="J704" s="10" t="s">
        <v>20</v>
      </c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  <c r="BQ704"/>
      <c r="BR704"/>
      <c r="BS704"/>
      <c r="BT704"/>
      <c r="BU704"/>
      <c r="BV704"/>
    </row>
    <row r="705" spans="1:74" s="4" customFormat="1" ht="53.25" customHeight="1" x14ac:dyDescent="0.2">
      <c r="A705" s="16">
        <v>701</v>
      </c>
      <c r="B705" s="10">
        <v>701</v>
      </c>
      <c r="C705" s="9" t="s">
        <v>668</v>
      </c>
      <c r="D705" s="10" t="s">
        <v>26</v>
      </c>
      <c r="E705" s="13">
        <v>6</v>
      </c>
      <c r="F705" s="14">
        <v>45000</v>
      </c>
      <c r="G705" s="12">
        <f t="shared" si="10"/>
        <v>270000</v>
      </c>
      <c r="H705" s="22"/>
      <c r="I705" s="22"/>
      <c r="J705" s="10" t="s">
        <v>20</v>
      </c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  <c r="BQ705"/>
      <c r="BR705"/>
      <c r="BS705"/>
      <c r="BT705"/>
      <c r="BU705"/>
      <c r="BV705"/>
    </row>
    <row r="706" spans="1:74" s="4" customFormat="1" ht="53.25" customHeight="1" x14ac:dyDescent="0.2">
      <c r="A706" s="16">
        <v>702</v>
      </c>
      <c r="B706" s="10">
        <v>702</v>
      </c>
      <c r="C706" s="9" t="s">
        <v>669</v>
      </c>
      <c r="D706" s="10" t="s">
        <v>394</v>
      </c>
      <c r="E706" s="13">
        <v>10</v>
      </c>
      <c r="F706" s="14">
        <v>49000</v>
      </c>
      <c r="G706" s="12">
        <f t="shared" si="10"/>
        <v>490000</v>
      </c>
      <c r="H706" s="22"/>
      <c r="I706" s="22"/>
      <c r="J706" s="10" t="s">
        <v>20</v>
      </c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  <c r="BQ706"/>
      <c r="BR706"/>
      <c r="BS706"/>
      <c r="BT706"/>
      <c r="BU706"/>
      <c r="BV706"/>
    </row>
    <row r="707" spans="1:74" s="4" customFormat="1" ht="53.25" customHeight="1" x14ac:dyDescent="0.2">
      <c r="A707" s="16">
        <v>703</v>
      </c>
      <c r="B707" s="10">
        <v>703</v>
      </c>
      <c r="C707" s="9" t="s">
        <v>670</v>
      </c>
      <c r="D707" s="10" t="s">
        <v>34</v>
      </c>
      <c r="E707" s="13">
        <v>1</v>
      </c>
      <c r="F707" s="14">
        <v>119552.94117647001</v>
      </c>
      <c r="G707" s="12">
        <f t="shared" si="10"/>
        <v>119552.94117647001</v>
      </c>
      <c r="H707" s="22"/>
      <c r="I707" s="22"/>
      <c r="J707" s="10" t="s">
        <v>20</v>
      </c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  <c r="BV707"/>
    </row>
    <row r="708" spans="1:74" s="4" customFormat="1" ht="53.25" customHeight="1" x14ac:dyDescent="0.2">
      <c r="A708" s="16">
        <v>704</v>
      </c>
      <c r="B708" s="10">
        <v>704</v>
      </c>
      <c r="C708" s="9" t="s">
        <v>671</v>
      </c>
      <c r="D708" s="10" t="s">
        <v>239</v>
      </c>
      <c r="E708" s="13">
        <v>2</v>
      </c>
      <c r="F708" s="14">
        <v>81000</v>
      </c>
      <c r="G708" s="12">
        <f t="shared" si="10"/>
        <v>162000</v>
      </c>
      <c r="H708" s="22"/>
      <c r="I708" s="22"/>
      <c r="J708" s="10" t="s">
        <v>20</v>
      </c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</row>
    <row r="709" spans="1:74" s="4" customFormat="1" ht="53.25" customHeight="1" x14ac:dyDescent="0.2">
      <c r="A709" s="16">
        <v>705</v>
      </c>
      <c r="B709" s="10">
        <v>705</v>
      </c>
      <c r="C709" s="9" t="s">
        <v>648</v>
      </c>
      <c r="D709" s="10" t="s">
        <v>626</v>
      </c>
      <c r="E709" s="13">
        <v>2</v>
      </c>
      <c r="F709" s="14">
        <v>162000</v>
      </c>
      <c r="G709" s="12">
        <f t="shared" ref="G709:G772" si="11">+E709*F709</f>
        <v>324000</v>
      </c>
      <c r="H709" s="22"/>
      <c r="I709" s="22"/>
      <c r="J709" s="10" t="s">
        <v>20</v>
      </c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  <c r="BQ709"/>
      <c r="BR709"/>
      <c r="BS709"/>
      <c r="BT709"/>
      <c r="BU709"/>
      <c r="BV709"/>
    </row>
    <row r="710" spans="1:74" s="4" customFormat="1" ht="53.25" customHeight="1" x14ac:dyDescent="0.2">
      <c r="A710" s="16">
        <v>706</v>
      </c>
      <c r="B710" s="10">
        <v>706</v>
      </c>
      <c r="C710" s="9" t="s">
        <v>669</v>
      </c>
      <c r="D710" s="10" t="s">
        <v>71</v>
      </c>
      <c r="E710" s="13">
        <v>10</v>
      </c>
      <c r="F710" s="14">
        <v>49000</v>
      </c>
      <c r="G710" s="12">
        <f t="shared" si="11"/>
        <v>490000</v>
      </c>
      <c r="H710" s="22"/>
      <c r="I710" s="22"/>
      <c r="J710" s="10" t="s">
        <v>20</v>
      </c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  <c r="BR710"/>
      <c r="BS710"/>
      <c r="BT710"/>
      <c r="BU710"/>
      <c r="BV710"/>
    </row>
    <row r="711" spans="1:74" s="4" customFormat="1" ht="53.25" customHeight="1" x14ac:dyDescent="0.2">
      <c r="A711" s="16">
        <v>707</v>
      </c>
      <c r="B711" s="10">
        <v>707</v>
      </c>
      <c r="C711" s="9" t="s">
        <v>672</v>
      </c>
      <c r="D711" s="10" t="s">
        <v>68</v>
      </c>
      <c r="E711" s="13">
        <v>1</v>
      </c>
      <c r="F711" s="14">
        <v>90000000</v>
      </c>
      <c r="G711" s="12">
        <f t="shared" si="11"/>
        <v>90000000</v>
      </c>
      <c r="H711" s="22"/>
      <c r="I711" s="22"/>
      <c r="J711" s="10" t="s">
        <v>20</v>
      </c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  <c r="BR711"/>
      <c r="BS711"/>
      <c r="BT711"/>
      <c r="BU711"/>
      <c r="BV711"/>
    </row>
    <row r="712" spans="1:74" s="4" customFormat="1" ht="53.25" customHeight="1" x14ac:dyDescent="0.2">
      <c r="A712" s="16">
        <v>708</v>
      </c>
      <c r="B712" s="10">
        <v>708</v>
      </c>
      <c r="C712" s="9" t="s">
        <v>659</v>
      </c>
      <c r="D712" s="10" t="s">
        <v>673</v>
      </c>
      <c r="E712" s="13">
        <v>2</v>
      </c>
      <c r="F712" s="14">
        <v>53000</v>
      </c>
      <c r="G712" s="12">
        <f t="shared" si="11"/>
        <v>106000</v>
      </c>
      <c r="H712" s="22"/>
      <c r="I712" s="22"/>
      <c r="J712" s="10" t="s">
        <v>20</v>
      </c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  <c r="BQ712"/>
      <c r="BR712"/>
      <c r="BS712"/>
      <c r="BT712"/>
      <c r="BU712"/>
      <c r="BV712"/>
    </row>
    <row r="713" spans="1:74" s="4" customFormat="1" ht="53.25" customHeight="1" x14ac:dyDescent="0.2">
      <c r="A713" s="16">
        <v>709</v>
      </c>
      <c r="B713" s="10">
        <v>709</v>
      </c>
      <c r="C713" s="9" t="s">
        <v>674</v>
      </c>
      <c r="D713" s="10" t="s">
        <v>394</v>
      </c>
      <c r="E713" s="13">
        <v>34</v>
      </c>
      <c r="F713" s="14">
        <v>295657.14285714203</v>
      </c>
      <c r="G713" s="12">
        <f t="shared" si="11"/>
        <v>10052342.857142828</v>
      </c>
      <c r="H713" s="22"/>
      <c r="I713" s="22"/>
      <c r="J713" s="10" t="s">
        <v>20</v>
      </c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  <c r="BR713"/>
      <c r="BS713"/>
      <c r="BT713"/>
      <c r="BU713"/>
      <c r="BV713"/>
    </row>
    <row r="714" spans="1:74" s="4" customFormat="1" ht="53.25" customHeight="1" x14ac:dyDescent="0.2">
      <c r="A714" s="16">
        <v>710</v>
      </c>
      <c r="B714" s="10">
        <v>710</v>
      </c>
      <c r="C714" s="9" t="s">
        <v>670</v>
      </c>
      <c r="D714" s="10" t="s">
        <v>13</v>
      </c>
      <c r="E714" s="13">
        <v>44</v>
      </c>
      <c r="F714" s="14">
        <v>119552.94117647001</v>
      </c>
      <c r="G714" s="12">
        <f t="shared" si="11"/>
        <v>5260329.4117646804</v>
      </c>
      <c r="H714" s="22"/>
      <c r="I714" s="22"/>
      <c r="J714" s="10" t="s">
        <v>20</v>
      </c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  <c r="BQ714"/>
      <c r="BR714"/>
      <c r="BS714"/>
      <c r="BT714"/>
      <c r="BU714"/>
      <c r="BV714"/>
    </row>
    <row r="715" spans="1:74" s="4" customFormat="1" ht="53.25" customHeight="1" x14ac:dyDescent="0.2">
      <c r="A715" s="16">
        <v>711</v>
      </c>
      <c r="B715" s="10">
        <v>711</v>
      </c>
      <c r="C715" s="9" t="s">
        <v>675</v>
      </c>
      <c r="D715" s="10" t="s">
        <v>239</v>
      </c>
      <c r="E715" s="13">
        <v>1</v>
      </c>
      <c r="F715" s="14">
        <v>167000</v>
      </c>
      <c r="G715" s="12">
        <f t="shared" si="11"/>
        <v>167000</v>
      </c>
      <c r="H715" s="22"/>
      <c r="I715" s="22"/>
      <c r="J715" s="10" t="s">
        <v>20</v>
      </c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  <c r="BQ715"/>
      <c r="BR715"/>
      <c r="BS715"/>
      <c r="BT715"/>
      <c r="BU715"/>
      <c r="BV715"/>
    </row>
    <row r="716" spans="1:74" s="4" customFormat="1" ht="53.25" customHeight="1" x14ac:dyDescent="0.2">
      <c r="A716" s="16">
        <v>712</v>
      </c>
      <c r="B716" s="10">
        <v>712</v>
      </c>
      <c r="C716" s="9" t="s">
        <v>655</v>
      </c>
      <c r="D716" s="10" t="s">
        <v>239</v>
      </c>
      <c r="E716" s="13">
        <v>10</v>
      </c>
      <c r="F716" s="14">
        <v>73000</v>
      </c>
      <c r="G716" s="12">
        <f t="shared" si="11"/>
        <v>730000</v>
      </c>
      <c r="H716" s="22"/>
      <c r="I716" s="22"/>
      <c r="J716" s="10" t="s">
        <v>20</v>
      </c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  <c r="BQ716"/>
      <c r="BR716"/>
      <c r="BS716"/>
      <c r="BT716"/>
      <c r="BU716"/>
      <c r="BV716"/>
    </row>
    <row r="717" spans="1:74" s="4" customFormat="1" ht="53.25" customHeight="1" x14ac:dyDescent="0.2">
      <c r="A717" s="16">
        <v>713</v>
      </c>
      <c r="B717" s="10">
        <v>713</v>
      </c>
      <c r="C717" s="9" t="s">
        <v>657</v>
      </c>
      <c r="D717" s="10" t="s">
        <v>186</v>
      </c>
      <c r="E717" s="13">
        <v>4</v>
      </c>
      <c r="F717" s="14">
        <v>71000</v>
      </c>
      <c r="G717" s="12">
        <f t="shared" si="11"/>
        <v>284000</v>
      </c>
      <c r="H717" s="22"/>
      <c r="I717" s="22"/>
      <c r="J717" s="10" t="s">
        <v>20</v>
      </c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  <c r="BR717"/>
      <c r="BS717"/>
      <c r="BT717"/>
      <c r="BU717"/>
      <c r="BV717"/>
    </row>
    <row r="718" spans="1:74" s="4" customFormat="1" ht="53.25" customHeight="1" x14ac:dyDescent="0.2">
      <c r="A718" s="16">
        <v>714</v>
      </c>
      <c r="B718" s="10">
        <v>714</v>
      </c>
      <c r="C718" s="9" t="s">
        <v>676</v>
      </c>
      <c r="D718" s="10" t="s">
        <v>677</v>
      </c>
      <c r="E718" s="13">
        <v>2</v>
      </c>
      <c r="F718" s="14">
        <v>274000</v>
      </c>
      <c r="G718" s="12">
        <f t="shared" si="11"/>
        <v>548000</v>
      </c>
      <c r="H718" s="22"/>
      <c r="I718" s="22"/>
      <c r="J718" s="10" t="s">
        <v>20</v>
      </c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  <c r="BR718"/>
      <c r="BS718"/>
      <c r="BT718"/>
      <c r="BU718"/>
      <c r="BV718"/>
    </row>
    <row r="719" spans="1:74" s="4" customFormat="1" ht="53.25" customHeight="1" x14ac:dyDescent="0.2">
      <c r="A719" s="16">
        <v>715</v>
      </c>
      <c r="B719" s="10">
        <v>715</v>
      </c>
      <c r="C719" s="9" t="s">
        <v>669</v>
      </c>
      <c r="D719" s="10" t="s">
        <v>13</v>
      </c>
      <c r="E719" s="13">
        <v>24</v>
      </c>
      <c r="F719" s="14">
        <v>49000</v>
      </c>
      <c r="G719" s="12">
        <f t="shared" si="11"/>
        <v>1176000</v>
      </c>
      <c r="H719" s="22"/>
      <c r="I719" s="22"/>
      <c r="J719" s="10" t="s">
        <v>20</v>
      </c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  <c r="BR719"/>
      <c r="BS719"/>
      <c r="BT719"/>
      <c r="BU719"/>
      <c r="BV719"/>
    </row>
    <row r="720" spans="1:74" s="4" customFormat="1" ht="53.25" customHeight="1" x14ac:dyDescent="0.2">
      <c r="A720" s="16">
        <v>716</v>
      </c>
      <c r="B720" s="10">
        <v>716</v>
      </c>
      <c r="C720" s="9" t="s">
        <v>678</v>
      </c>
      <c r="D720" s="10" t="s">
        <v>68</v>
      </c>
      <c r="E720" s="13">
        <v>1</v>
      </c>
      <c r="F720" s="14">
        <v>90000000</v>
      </c>
      <c r="G720" s="12">
        <f t="shared" si="11"/>
        <v>90000000</v>
      </c>
      <c r="H720" s="22"/>
      <c r="I720" s="22"/>
      <c r="J720" s="10" t="s">
        <v>20</v>
      </c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  <c r="BR720"/>
      <c r="BS720"/>
      <c r="BT720"/>
      <c r="BU720"/>
      <c r="BV720"/>
    </row>
    <row r="721" spans="1:74" s="4" customFormat="1" ht="53.25" customHeight="1" x14ac:dyDescent="0.2">
      <c r="A721" s="16">
        <v>717</v>
      </c>
      <c r="B721" s="10">
        <v>717</v>
      </c>
      <c r="C721" s="9" t="s">
        <v>670</v>
      </c>
      <c r="D721" s="10" t="s">
        <v>71</v>
      </c>
      <c r="E721" s="13">
        <v>40</v>
      </c>
      <c r="F721" s="14">
        <v>119552.94117647001</v>
      </c>
      <c r="G721" s="12">
        <f t="shared" si="11"/>
        <v>4782117.6470587999</v>
      </c>
      <c r="H721" s="22"/>
      <c r="I721" s="22"/>
      <c r="J721" s="10" t="s">
        <v>20</v>
      </c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</row>
    <row r="722" spans="1:74" s="4" customFormat="1" ht="53.25" customHeight="1" x14ac:dyDescent="0.2">
      <c r="A722" s="16">
        <v>718</v>
      </c>
      <c r="B722" s="10">
        <v>718</v>
      </c>
      <c r="C722" s="9" t="s">
        <v>679</v>
      </c>
      <c r="D722" s="10" t="s">
        <v>24</v>
      </c>
      <c r="E722" s="13">
        <v>1</v>
      </c>
      <c r="F722" s="14">
        <v>383000</v>
      </c>
      <c r="G722" s="12">
        <f t="shared" si="11"/>
        <v>383000</v>
      </c>
      <c r="H722" s="24">
        <v>62024002800027</v>
      </c>
      <c r="I722" s="22"/>
      <c r="J722" s="10" t="s">
        <v>27</v>
      </c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</row>
    <row r="723" spans="1:74" s="4" customFormat="1" ht="53.25" customHeight="1" x14ac:dyDescent="0.2">
      <c r="A723" s="16">
        <v>719</v>
      </c>
      <c r="B723" s="10">
        <v>719</v>
      </c>
      <c r="C723" s="9" t="s">
        <v>680</v>
      </c>
      <c r="D723" s="10" t="s">
        <v>30</v>
      </c>
      <c r="E723" s="13">
        <v>4</v>
      </c>
      <c r="F723" s="14">
        <v>2857000</v>
      </c>
      <c r="G723" s="12">
        <f t="shared" si="11"/>
        <v>11428000</v>
      </c>
      <c r="H723" s="24">
        <v>62024002800028</v>
      </c>
      <c r="I723" s="22"/>
      <c r="J723" s="10" t="s">
        <v>27</v>
      </c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  <c r="BQ723"/>
      <c r="BR723"/>
      <c r="BS723"/>
      <c r="BT723"/>
      <c r="BU723"/>
      <c r="BV723"/>
    </row>
    <row r="724" spans="1:74" s="4" customFormat="1" ht="53.25" customHeight="1" x14ac:dyDescent="0.2">
      <c r="A724" s="16">
        <v>720</v>
      </c>
      <c r="B724" s="10">
        <v>720</v>
      </c>
      <c r="C724" s="9" t="s">
        <v>681</v>
      </c>
      <c r="D724" s="10" t="s">
        <v>26</v>
      </c>
      <c r="E724" s="13">
        <v>1</v>
      </c>
      <c r="F724" s="14">
        <v>33505000</v>
      </c>
      <c r="G724" s="12">
        <f t="shared" si="11"/>
        <v>33505000</v>
      </c>
      <c r="H724" s="22"/>
      <c r="I724" s="22"/>
      <c r="J724" s="10" t="s">
        <v>20</v>
      </c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  <c r="BQ724"/>
      <c r="BR724"/>
      <c r="BS724"/>
      <c r="BT724"/>
      <c r="BU724"/>
      <c r="BV724"/>
    </row>
    <row r="725" spans="1:74" s="4" customFormat="1" ht="53.25" customHeight="1" x14ac:dyDescent="0.2">
      <c r="A725" s="16">
        <v>721</v>
      </c>
      <c r="B725" s="10">
        <v>721</v>
      </c>
      <c r="C725" s="9" t="s">
        <v>682</v>
      </c>
      <c r="D725" s="10" t="s">
        <v>30</v>
      </c>
      <c r="E725" s="13">
        <v>10</v>
      </c>
      <c r="F725" s="14">
        <v>361200</v>
      </c>
      <c r="G725" s="12">
        <f t="shared" si="11"/>
        <v>3612000</v>
      </c>
      <c r="H725" s="22"/>
      <c r="I725" s="22"/>
      <c r="J725" s="10" t="s">
        <v>20</v>
      </c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  <c r="BQ725"/>
      <c r="BR725"/>
      <c r="BS725"/>
      <c r="BT725"/>
      <c r="BU725"/>
      <c r="BV725"/>
    </row>
    <row r="726" spans="1:74" s="4" customFormat="1" ht="53.25" customHeight="1" x14ac:dyDescent="0.2">
      <c r="A726" s="16">
        <v>722</v>
      </c>
      <c r="B726" s="10">
        <v>722</v>
      </c>
      <c r="C726" s="9" t="s">
        <v>683</v>
      </c>
      <c r="D726" s="10" t="s">
        <v>26</v>
      </c>
      <c r="E726" s="13">
        <v>3</v>
      </c>
      <c r="F726" s="14">
        <v>6346000.0000000298</v>
      </c>
      <c r="G726" s="12">
        <f t="shared" si="11"/>
        <v>19038000.000000089</v>
      </c>
      <c r="H726" s="22"/>
      <c r="I726" s="22"/>
      <c r="J726" s="10" t="s">
        <v>20</v>
      </c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  <c r="BQ726"/>
      <c r="BR726"/>
      <c r="BS726"/>
      <c r="BT726"/>
      <c r="BU726"/>
      <c r="BV726"/>
    </row>
    <row r="727" spans="1:74" s="4" customFormat="1" ht="53.25" customHeight="1" x14ac:dyDescent="0.2">
      <c r="A727" s="16">
        <v>723</v>
      </c>
      <c r="B727" s="10">
        <v>723</v>
      </c>
      <c r="C727" s="9" t="s">
        <v>684</v>
      </c>
      <c r="D727" s="10" t="s">
        <v>26</v>
      </c>
      <c r="E727" s="13">
        <v>2</v>
      </c>
      <c r="F727" s="14">
        <v>1339500</v>
      </c>
      <c r="G727" s="12">
        <f t="shared" si="11"/>
        <v>2679000</v>
      </c>
      <c r="H727" s="22"/>
      <c r="I727" s="22"/>
      <c r="J727" s="10" t="s">
        <v>20</v>
      </c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  <c r="BQ727"/>
      <c r="BR727"/>
      <c r="BS727"/>
      <c r="BT727"/>
      <c r="BU727"/>
      <c r="BV727"/>
    </row>
    <row r="728" spans="1:74" s="4" customFormat="1" ht="53.25" customHeight="1" x14ac:dyDescent="0.2">
      <c r="A728" s="16">
        <v>724</v>
      </c>
      <c r="B728" s="10">
        <v>724</v>
      </c>
      <c r="C728" s="9" t="s">
        <v>685</v>
      </c>
      <c r="D728" s="10" t="s">
        <v>30</v>
      </c>
      <c r="E728" s="13">
        <v>2</v>
      </c>
      <c r="F728" s="14">
        <v>3010000</v>
      </c>
      <c r="G728" s="12">
        <f t="shared" si="11"/>
        <v>6020000</v>
      </c>
      <c r="H728" s="24">
        <v>62024002800028</v>
      </c>
      <c r="I728" s="22"/>
      <c r="J728" s="10" t="s">
        <v>27</v>
      </c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  <c r="BQ728"/>
      <c r="BR728"/>
      <c r="BS728"/>
      <c r="BT728"/>
      <c r="BU728"/>
      <c r="BV728"/>
    </row>
    <row r="729" spans="1:74" s="4" customFormat="1" ht="53.25" customHeight="1" x14ac:dyDescent="0.2">
      <c r="A729" s="16">
        <v>725</v>
      </c>
      <c r="B729" s="10">
        <v>725</v>
      </c>
      <c r="C729" s="9" t="s">
        <v>686</v>
      </c>
      <c r="D729" s="10" t="s">
        <v>30</v>
      </c>
      <c r="E729" s="13">
        <v>1</v>
      </c>
      <c r="F729" s="14">
        <v>1175000</v>
      </c>
      <c r="G729" s="12">
        <f t="shared" si="11"/>
        <v>1175000</v>
      </c>
      <c r="H729" s="22"/>
      <c r="I729" s="22"/>
      <c r="J729" s="10" t="s">
        <v>20</v>
      </c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  <c r="BR729"/>
      <c r="BS729"/>
      <c r="BT729"/>
      <c r="BU729"/>
      <c r="BV729"/>
    </row>
    <row r="730" spans="1:74" s="4" customFormat="1" ht="53.25" customHeight="1" x14ac:dyDescent="0.2">
      <c r="A730" s="16">
        <v>726</v>
      </c>
      <c r="B730" s="10">
        <v>726</v>
      </c>
      <c r="C730" s="9" t="s">
        <v>687</v>
      </c>
      <c r="D730" s="10" t="s">
        <v>26</v>
      </c>
      <c r="E730" s="13">
        <v>2</v>
      </c>
      <c r="F730" s="14">
        <v>26183500</v>
      </c>
      <c r="G730" s="12">
        <f t="shared" si="11"/>
        <v>52367000</v>
      </c>
      <c r="H730" s="22"/>
      <c r="I730" s="22"/>
      <c r="J730" s="10" t="s">
        <v>20</v>
      </c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  <c r="BR730"/>
      <c r="BS730"/>
      <c r="BT730"/>
      <c r="BU730"/>
      <c r="BV730"/>
    </row>
    <row r="731" spans="1:74" s="4" customFormat="1" ht="53.25" customHeight="1" x14ac:dyDescent="0.2">
      <c r="A731" s="16">
        <v>727</v>
      </c>
      <c r="B731" s="10">
        <v>727</v>
      </c>
      <c r="C731" s="9" t="s">
        <v>688</v>
      </c>
      <c r="D731" s="10" t="s">
        <v>30</v>
      </c>
      <c r="E731" s="13">
        <v>1</v>
      </c>
      <c r="F731" s="14">
        <v>1972761.9047619</v>
      </c>
      <c r="G731" s="12">
        <f t="shared" si="11"/>
        <v>1972761.9047619</v>
      </c>
      <c r="H731" s="24">
        <v>62024002800028</v>
      </c>
      <c r="I731" s="22"/>
      <c r="J731" s="10" t="s">
        <v>27</v>
      </c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  <c r="BR731"/>
      <c r="BS731"/>
      <c r="BT731"/>
      <c r="BU731"/>
      <c r="BV731"/>
    </row>
    <row r="732" spans="1:74" s="4" customFormat="1" ht="53.25" customHeight="1" x14ac:dyDescent="0.2">
      <c r="A732" s="16">
        <v>728</v>
      </c>
      <c r="B732" s="10">
        <v>728</v>
      </c>
      <c r="C732" s="9" t="s">
        <v>689</v>
      </c>
      <c r="D732" s="10" t="s">
        <v>30</v>
      </c>
      <c r="E732" s="13">
        <v>33</v>
      </c>
      <c r="F732" s="14">
        <v>312790.69767441798</v>
      </c>
      <c r="G732" s="12">
        <f t="shared" si="11"/>
        <v>10322093.023255793</v>
      </c>
      <c r="H732" s="22"/>
      <c r="I732" s="22"/>
      <c r="J732" s="10" t="s">
        <v>20</v>
      </c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  <c r="BQ732"/>
      <c r="BR732"/>
      <c r="BS732"/>
      <c r="BT732"/>
      <c r="BU732"/>
      <c r="BV732"/>
    </row>
    <row r="733" spans="1:74" s="4" customFormat="1" ht="53.25" customHeight="1" x14ac:dyDescent="0.2">
      <c r="A733" s="16">
        <v>729</v>
      </c>
      <c r="B733" s="10">
        <v>729</v>
      </c>
      <c r="C733" s="9" t="s">
        <v>690</v>
      </c>
      <c r="D733" s="10" t="s">
        <v>30</v>
      </c>
      <c r="E733" s="13">
        <v>21</v>
      </c>
      <c r="F733" s="14">
        <v>176000</v>
      </c>
      <c r="G733" s="12">
        <f t="shared" si="11"/>
        <v>3696000</v>
      </c>
      <c r="H733" s="22"/>
      <c r="I733" s="22"/>
      <c r="J733" s="10" t="s">
        <v>20</v>
      </c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  <c r="BQ733"/>
      <c r="BR733"/>
      <c r="BS733"/>
      <c r="BT733"/>
      <c r="BU733"/>
      <c r="BV733"/>
    </row>
    <row r="734" spans="1:74" s="4" customFormat="1" ht="53.25" customHeight="1" x14ac:dyDescent="0.2">
      <c r="A734" s="16">
        <v>730</v>
      </c>
      <c r="B734" s="10">
        <v>730</v>
      </c>
      <c r="C734" s="9" t="s">
        <v>691</v>
      </c>
      <c r="D734" s="10" t="s">
        <v>26</v>
      </c>
      <c r="E734" s="13">
        <v>2</v>
      </c>
      <c r="F734" s="14">
        <v>1339500</v>
      </c>
      <c r="G734" s="12">
        <f t="shared" si="11"/>
        <v>2679000</v>
      </c>
      <c r="H734" s="22"/>
      <c r="I734" s="22"/>
      <c r="J734" s="10" t="s">
        <v>20</v>
      </c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  <c r="BQ734"/>
      <c r="BR734"/>
      <c r="BS734"/>
      <c r="BT734"/>
      <c r="BU734"/>
      <c r="BV734"/>
    </row>
    <row r="735" spans="1:74" s="4" customFormat="1" ht="53.25" customHeight="1" x14ac:dyDescent="0.2">
      <c r="A735" s="16">
        <v>731</v>
      </c>
      <c r="B735" s="10">
        <v>731</v>
      </c>
      <c r="C735" s="9" t="s">
        <v>692</v>
      </c>
      <c r="D735" s="10" t="s">
        <v>30</v>
      </c>
      <c r="E735" s="13">
        <v>3</v>
      </c>
      <c r="F735" s="14">
        <v>127000</v>
      </c>
      <c r="G735" s="12">
        <f t="shared" si="11"/>
        <v>381000</v>
      </c>
      <c r="H735" s="22"/>
      <c r="I735" s="22"/>
      <c r="J735" s="10" t="s">
        <v>20</v>
      </c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  <c r="BQ735"/>
      <c r="BR735"/>
      <c r="BS735"/>
      <c r="BT735"/>
      <c r="BU735"/>
      <c r="BV735"/>
    </row>
    <row r="736" spans="1:74" s="4" customFormat="1" ht="53.25" customHeight="1" x14ac:dyDescent="0.2">
      <c r="A736" s="16">
        <v>732</v>
      </c>
      <c r="B736" s="10">
        <v>732</v>
      </c>
      <c r="C736" s="9" t="s">
        <v>693</v>
      </c>
      <c r="D736" s="10" t="s">
        <v>30</v>
      </c>
      <c r="E736" s="13">
        <v>10</v>
      </c>
      <c r="F736" s="14">
        <v>1505000</v>
      </c>
      <c r="G736" s="12">
        <f t="shared" si="11"/>
        <v>15050000</v>
      </c>
      <c r="H736" s="22"/>
      <c r="I736" s="22"/>
      <c r="J736" s="10" t="s">
        <v>20</v>
      </c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  <c r="BQ736"/>
      <c r="BR736"/>
      <c r="BS736"/>
      <c r="BT736"/>
      <c r="BU736"/>
      <c r="BV736"/>
    </row>
    <row r="737" spans="1:74" s="4" customFormat="1" ht="53.25" customHeight="1" x14ac:dyDescent="0.2">
      <c r="A737" s="16">
        <v>733</v>
      </c>
      <c r="B737" s="10">
        <v>733</v>
      </c>
      <c r="C737" s="9" t="s">
        <v>689</v>
      </c>
      <c r="D737" s="10" t="s">
        <v>30</v>
      </c>
      <c r="E737" s="13">
        <v>7</v>
      </c>
      <c r="F737" s="14">
        <v>312790.69767441798</v>
      </c>
      <c r="G737" s="12">
        <f t="shared" si="11"/>
        <v>2189534.883720926</v>
      </c>
      <c r="H737" s="22"/>
      <c r="I737" s="22"/>
      <c r="J737" s="10" t="s">
        <v>20</v>
      </c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  <c r="BQ737"/>
      <c r="BR737"/>
      <c r="BS737"/>
      <c r="BT737"/>
      <c r="BU737"/>
      <c r="BV737"/>
    </row>
    <row r="738" spans="1:74" s="4" customFormat="1" ht="53.25" customHeight="1" x14ac:dyDescent="0.2">
      <c r="A738" s="16">
        <v>734</v>
      </c>
      <c r="B738" s="10">
        <v>734</v>
      </c>
      <c r="C738" s="9" t="s">
        <v>694</v>
      </c>
      <c r="D738" s="10" t="s">
        <v>26</v>
      </c>
      <c r="E738" s="13">
        <v>1</v>
      </c>
      <c r="F738" s="14">
        <v>238000000</v>
      </c>
      <c r="G738" s="12">
        <f t="shared" si="11"/>
        <v>238000000</v>
      </c>
      <c r="H738" s="24">
        <v>62024002800007</v>
      </c>
      <c r="I738" s="22" t="s">
        <v>695</v>
      </c>
      <c r="J738" s="10" t="s">
        <v>27</v>
      </c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  <c r="BQ738"/>
      <c r="BR738"/>
      <c r="BS738"/>
      <c r="BT738"/>
      <c r="BU738"/>
      <c r="BV738"/>
    </row>
    <row r="739" spans="1:74" s="4" customFormat="1" ht="53.25" customHeight="1" x14ac:dyDescent="0.2">
      <c r="A739" s="16">
        <v>735</v>
      </c>
      <c r="B739" s="10">
        <v>735</v>
      </c>
      <c r="C739" s="9" t="s">
        <v>688</v>
      </c>
      <c r="D739" s="10" t="s">
        <v>30</v>
      </c>
      <c r="E739" s="13">
        <v>8</v>
      </c>
      <c r="F739" s="14">
        <v>1972761.9047619</v>
      </c>
      <c r="G739" s="12">
        <f t="shared" si="11"/>
        <v>15782095.2380952</v>
      </c>
      <c r="H739" s="24">
        <v>62024002800028</v>
      </c>
      <c r="I739" s="22"/>
      <c r="J739" s="10" t="s">
        <v>27</v>
      </c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  <c r="BR739"/>
      <c r="BS739"/>
      <c r="BT739"/>
      <c r="BU739"/>
      <c r="BV739"/>
    </row>
    <row r="740" spans="1:74" s="4" customFormat="1" ht="53.25" customHeight="1" x14ac:dyDescent="0.2">
      <c r="A740" s="16">
        <v>736</v>
      </c>
      <c r="B740" s="10">
        <v>736</v>
      </c>
      <c r="C740" s="9" t="s">
        <v>689</v>
      </c>
      <c r="D740" s="10" t="s">
        <v>30</v>
      </c>
      <c r="E740" s="13">
        <v>3</v>
      </c>
      <c r="F740" s="14">
        <v>312790.69767441798</v>
      </c>
      <c r="G740" s="12">
        <f t="shared" si="11"/>
        <v>938372.09302325395</v>
      </c>
      <c r="H740" s="22"/>
      <c r="I740" s="22"/>
      <c r="J740" s="10" t="s">
        <v>20</v>
      </c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  <c r="BQ740"/>
      <c r="BR740"/>
      <c r="BS740"/>
      <c r="BT740"/>
      <c r="BU740"/>
      <c r="BV740"/>
    </row>
    <row r="741" spans="1:74" s="4" customFormat="1" ht="53.25" customHeight="1" x14ac:dyDescent="0.2">
      <c r="A741" s="16">
        <v>737</v>
      </c>
      <c r="B741" s="10">
        <v>737</v>
      </c>
      <c r="C741" s="9" t="s">
        <v>688</v>
      </c>
      <c r="D741" s="10" t="s">
        <v>30</v>
      </c>
      <c r="E741" s="13">
        <v>12</v>
      </c>
      <c r="F741" s="14">
        <v>1972761.9047619</v>
      </c>
      <c r="G741" s="12">
        <f t="shared" si="11"/>
        <v>23673142.857142799</v>
      </c>
      <c r="H741" s="24">
        <v>62024002800028</v>
      </c>
      <c r="I741" s="22"/>
      <c r="J741" s="10" t="s">
        <v>27</v>
      </c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  <c r="BQ741"/>
      <c r="BR741"/>
      <c r="BS741"/>
      <c r="BT741"/>
      <c r="BU741"/>
      <c r="BV741"/>
    </row>
    <row r="742" spans="1:74" s="4" customFormat="1" ht="53.25" customHeight="1" x14ac:dyDescent="0.2">
      <c r="A742" s="16">
        <v>738</v>
      </c>
      <c r="B742" s="10">
        <v>738</v>
      </c>
      <c r="C742" s="9" t="s">
        <v>685</v>
      </c>
      <c r="D742" s="10" t="s">
        <v>30</v>
      </c>
      <c r="E742" s="13">
        <v>4</v>
      </c>
      <c r="F742" s="14">
        <v>3010000</v>
      </c>
      <c r="G742" s="12">
        <f t="shared" si="11"/>
        <v>12040000</v>
      </c>
      <c r="H742" s="24">
        <v>62024002800028</v>
      </c>
      <c r="I742" s="22"/>
      <c r="J742" s="10" t="s">
        <v>27</v>
      </c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  <c r="BQ742"/>
      <c r="BR742"/>
      <c r="BS742"/>
      <c r="BT742"/>
      <c r="BU742"/>
      <c r="BV742"/>
    </row>
    <row r="743" spans="1:74" s="4" customFormat="1" ht="53.25" customHeight="1" x14ac:dyDescent="0.2">
      <c r="A743" s="16">
        <v>739</v>
      </c>
      <c r="B743" s="10">
        <v>739</v>
      </c>
      <c r="C743" s="9" t="s">
        <v>692</v>
      </c>
      <c r="D743" s="10" t="s">
        <v>30</v>
      </c>
      <c r="E743" s="13">
        <v>14</v>
      </c>
      <c r="F743" s="14">
        <v>127000</v>
      </c>
      <c r="G743" s="12">
        <f t="shared" si="11"/>
        <v>1778000</v>
      </c>
      <c r="H743" s="22"/>
      <c r="I743" s="22"/>
      <c r="J743" s="10" t="s">
        <v>20</v>
      </c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  <c r="BQ743"/>
      <c r="BR743"/>
      <c r="BS743"/>
      <c r="BT743"/>
      <c r="BU743"/>
      <c r="BV743"/>
    </row>
    <row r="744" spans="1:74" s="4" customFormat="1" ht="53.25" customHeight="1" x14ac:dyDescent="0.2">
      <c r="A744" s="16">
        <v>740</v>
      </c>
      <c r="B744" s="10">
        <v>740</v>
      </c>
      <c r="C744" s="9" t="s">
        <v>696</v>
      </c>
      <c r="D744" s="10" t="s">
        <v>30</v>
      </c>
      <c r="E744" s="13">
        <v>1</v>
      </c>
      <c r="F744" s="14">
        <v>180000</v>
      </c>
      <c r="G744" s="12">
        <f t="shared" si="11"/>
        <v>180000</v>
      </c>
      <c r="H744" s="22"/>
      <c r="I744" s="22"/>
      <c r="J744" s="10" t="s">
        <v>20</v>
      </c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  <c r="BQ744"/>
      <c r="BR744"/>
      <c r="BS744"/>
      <c r="BT744"/>
      <c r="BU744"/>
      <c r="BV744"/>
    </row>
    <row r="745" spans="1:74" s="4" customFormat="1" ht="53.25" customHeight="1" x14ac:dyDescent="0.2">
      <c r="A745" s="16">
        <v>741</v>
      </c>
      <c r="B745" s="10">
        <v>741</v>
      </c>
      <c r="C745" s="9" t="s">
        <v>697</v>
      </c>
      <c r="D745" s="10" t="s">
        <v>30</v>
      </c>
      <c r="E745" s="13">
        <v>1</v>
      </c>
      <c r="F745" s="14">
        <v>600000</v>
      </c>
      <c r="G745" s="12">
        <f t="shared" si="11"/>
        <v>600000</v>
      </c>
      <c r="H745" s="24">
        <v>62024002800028</v>
      </c>
      <c r="I745" s="22"/>
      <c r="J745" s="10" t="s">
        <v>27</v>
      </c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BP745"/>
      <c r="BQ745"/>
      <c r="BR745"/>
      <c r="BS745"/>
      <c r="BT745"/>
      <c r="BU745"/>
      <c r="BV745"/>
    </row>
    <row r="746" spans="1:74" s="4" customFormat="1" ht="53.25" customHeight="1" x14ac:dyDescent="0.2">
      <c r="A746" s="16">
        <v>742</v>
      </c>
      <c r="B746" s="10">
        <v>742</v>
      </c>
      <c r="C746" s="9" t="s">
        <v>698</v>
      </c>
      <c r="D746" s="10" t="s">
        <v>30</v>
      </c>
      <c r="E746" s="13">
        <v>5</v>
      </c>
      <c r="F746" s="14">
        <v>360000</v>
      </c>
      <c r="G746" s="12">
        <f t="shared" si="11"/>
        <v>1800000</v>
      </c>
      <c r="H746" s="22"/>
      <c r="I746" s="22"/>
      <c r="J746" s="10" t="s">
        <v>20</v>
      </c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BP746"/>
      <c r="BQ746"/>
      <c r="BR746"/>
      <c r="BS746"/>
      <c r="BT746"/>
      <c r="BU746"/>
      <c r="BV746"/>
    </row>
    <row r="747" spans="1:74" s="4" customFormat="1" ht="53.25" customHeight="1" x14ac:dyDescent="0.2">
      <c r="A747" s="16">
        <v>743</v>
      </c>
      <c r="B747" s="10">
        <v>743</v>
      </c>
      <c r="C747" s="9" t="s">
        <v>699</v>
      </c>
      <c r="D747" s="10" t="s">
        <v>30</v>
      </c>
      <c r="E747" s="13">
        <v>18</v>
      </c>
      <c r="F747" s="14">
        <v>320000</v>
      </c>
      <c r="G747" s="12">
        <f t="shared" si="11"/>
        <v>5760000</v>
      </c>
      <c r="H747" s="22"/>
      <c r="I747" s="22"/>
      <c r="J747" s="10" t="s">
        <v>20</v>
      </c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BP747"/>
      <c r="BQ747"/>
      <c r="BR747"/>
      <c r="BS747"/>
      <c r="BT747"/>
      <c r="BU747"/>
      <c r="BV747"/>
    </row>
    <row r="748" spans="1:74" s="4" customFormat="1" ht="53.25" customHeight="1" x14ac:dyDescent="0.2">
      <c r="A748" s="16">
        <v>744</v>
      </c>
      <c r="B748" s="10">
        <v>744</v>
      </c>
      <c r="C748" s="9" t="s">
        <v>692</v>
      </c>
      <c r="D748" s="10" t="s">
        <v>30</v>
      </c>
      <c r="E748" s="13">
        <v>5</v>
      </c>
      <c r="F748" s="14">
        <v>127000</v>
      </c>
      <c r="G748" s="12">
        <f t="shared" si="11"/>
        <v>635000</v>
      </c>
      <c r="H748" s="22"/>
      <c r="I748" s="22"/>
      <c r="J748" s="10" t="s">
        <v>20</v>
      </c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BP748"/>
      <c r="BQ748"/>
      <c r="BR748"/>
      <c r="BS748"/>
      <c r="BT748"/>
      <c r="BU748"/>
      <c r="BV748"/>
    </row>
    <row r="749" spans="1:74" s="4" customFormat="1" ht="53.25" customHeight="1" x14ac:dyDescent="0.2">
      <c r="A749" s="16">
        <v>745</v>
      </c>
      <c r="B749" s="10">
        <v>745</v>
      </c>
      <c r="C749" s="9" t="s">
        <v>693</v>
      </c>
      <c r="D749" s="10" t="s">
        <v>30</v>
      </c>
      <c r="E749" s="13">
        <v>4</v>
      </c>
      <c r="F749" s="14">
        <v>1505000</v>
      </c>
      <c r="G749" s="12">
        <f t="shared" si="11"/>
        <v>6020000</v>
      </c>
      <c r="H749" s="22"/>
      <c r="I749" s="22"/>
      <c r="J749" s="10" t="s">
        <v>20</v>
      </c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BP749"/>
      <c r="BQ749"/>
      <c r="BR749"/>
      <c r="BS749"/>
      <c r="BT749"/>
      <c r="BU749"/>
      <c r="BV749"/>
    </row>
    <row r="750" spans="1:74" s="4" customFormat="1" ht="53.25" customHeight="1" x14ac:dyDescent="0.2">
      <c r="A750" s="16">
        <v>746</v>
      </c>
      <c r="B750" s="8">
        <v>746</v>
      </c>
      <c r="C750" s="9" t="s">
        <v>700</v>
      </c>
      <c r="D750" s="10" t="s">
        <v>26</v>
      </c>
      <c r="E750" s="11">
        <v>1</v>
      </c>
      <c r="F750" s="11">
        <v>15953000</v>
      </c>
      <c r="G750" s="12">
        <f t="shared" si="11"/>
        <v>15953000</v>
      </c>
      <c r="H750" s="21"/>
      <c r="I750" s="21"/>
      <c r="J750" s="17" t="s">
        <v>14</v>
      </c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BP750"/>
      <c r="BQ750"/>
      <c r="BR750"/>
      <c r="BS750"/>
      <c r="BT750"/>
      <c r="BU750"/>
      <c r="BV750"/>
    </row>
    <row r="751" spans="1:74" s="4" customFormat="1" ht="53.25" customHeight="1" x14ac:dyDescent="0.2">
      <c r="A751" s="16">
        <v>747</v>
      </c>
      <c r="B751" s="10">
        <v>747</v>
      </c>
      <c r="C751" s="9" t="s">
        <v>701</v>
      </c>
      <c r="D751" s="10" t="s">
        <v>19</v>
      </c>
      <c r="E751" s="13">
        <v>1</v>
      </c>
      <c r="F751" s="14">
        <v>5418000</v>
      </c>
      <c r="G751" s="12">
        <f t="shared" si="11"/>
        <v>5418000</v>
      </c>
      <c r="H751" s="24">
        <v>62024003100003</v>
      </c>
      <c r="I751" s="22"/>
      <c r="J751" s="10" t="s">
        <v>27</v>
      </c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  <c r="BQ751"/>
      <c r="BR751"/>
      <c r="BS751"/>
      <c r="BT751"/>
      <c r="BU751"/>
      <c r="BV751"/>
    </row>
    <row r="752" spans="1:74" s="4" customFormat="1" ht="53.25" customHeight="1" x14ac:dyDescent="0.2">
      <c r="A752" s="16">
        <v>748</v>
      </c>
      <c r="B752" s="10">
        <v>748</v>
      </c>
      <c r="C752" s="9" t="s">
        <v>702</v>
      </c>
      <c r="D752" s="10" t="s">
        <v>30</v>
      </c>
      <c r="E752" s="13">
        <v>1</v>
      </c>
      <c r="F752" s="14">
        <v>75000</v>
      </c>
      <c r="G752" s="12">
        <f t="shared" si="11"/>
        <v>75000</v>
      </c>
      <c r="H752" s="24">
        <v>62024002800028</v>
      </c>
      <c r="I752" s="22"/>
      <c r="J752" s="10" t="s">
        <v>27</v>
      </c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/>
      <c r="BP752"/>
      <c r="BQ752"/>
      <c r="BR752"/>
      <c r="BS752"/>
      <c r="BT752"/>
      <c r="BU752"/>
      <c r="BV752"/>
    </row>
    <row r="753" spans="1:74" s="4" customFormat="1" ht="53.25" customHeight="1" x14ac:dyDescent="0.2">
      <c r="A753" s="16">
        <v>749</v>
      </c>
      <c r="B753" s="10">
        <v>749</v>
      </c>
      <c r="C753" s="9" t="s">
        <v>703</v>
      </c>
      <c r="D753" s="10" t="s">
        <v>26</v>
      </c>
      <c r="E753" s="13">
        <v>2</v>
      </c>
      <c r="F753" s="14">
        <v>31799000</v>
      </c>
      <c r="G753" s="12">
        <f t="shared" si="11"/>
        <v>63598000</v>
      </c>
      <c r="H753" s="22"/>
      <c r="I753" s="22"/>
      <c r="J753" s="10" t="s">
        <v>20</v>
      </c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/>
      <c r="BI753"/>
      <c r="BJ753"/>
      <c r="BK753"/>
      <c r="BL753"/>
      <c r="BM753"/>
      <c r="BN753"/>
      <c r="BO753"/>
      <c r="BP753"/>
      <c r="BQ753"/>
      <c r="BR753"/>
      <c r="BS753"/>
      <c r="BT753"/>
      <c r="BU753"/>
      <c r="BV753"/>
    </row>
    <row r="754" spans="1:74" s="4" customFormat="1" ht="53.25" customHeight="1" x14ac:dyDescent="0.2">
      <c r="A754" s="16">
        <v>750</v>
      </c>
      <c r="B754" s="10">
        <v>750</v>
      </c>
      <c r="C754" s="9" t="s">
        <v>697</v>
      </c>
      <c r="D754" s="10" t="s">
        <v>30</v>
      </c>
      <c r="E754" s="13">
        <v>2</v>
      </c>
      <c r="F754" s="14">
        <v>600000</v>
      </c>
      <c r="G754" s="12">
        <f t="shared" si="11"/>
        <v>1200000</v>
      </c>
      <c r="H754" s="24">
        <v>62024002800028</v>
      </c>
      <c r="I754" s="22"/>
      <c r="J754" s="10" t="s">
        <v>27</v>
      </c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/>
      <c r="BP754"/>
      <c r="BQ754"/>
      <c r="BR754"/>
      <c r="BS754"/>
      <c r="BT754"/>
      <c r="BU754"/>
      <c r="BV754"/>
    </row>
    <row r="755" spans="1:74" s="4" customFormat="1" ht="53.25" customHeight="1" x14ac:dyDescent="0.2">
      <c r="A755" s="16">
        <v>751</v>
      </c>
      <c r="B755" s="10">
        <v>751</v>
      </c>
      <c r="C755" s="9" t="s">
        <v>697</v>
      </c>
      <c r="D755" s="10" t="s">
        <v>30</v>
      </c>
      <c r="E755" s="13">
        <v>1</v>
      </c>
      <c r="F755" s="14">
        <v>600000</v>
      </c>
      <c r="G755" s="12">
        <f t="shared" si="11"/>
        <v>600000</v>
      </c>
      <c r="H755" s="24">
        <v>62024002800028</v>
      </c>
      <c r="I755" s="22"/>
      <c r="J755" s="10" t="s">
        <v>27</v>
      </c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/>
      <c r="BP755"/>
      <c r="BQ755"/>
      <c r="BR755"/>
      <c r="BS755"/>
      <c r="BT755"/>
      <c r="BU755"/>
      <c r="BV755"/>
    </row>
    <row r="756" spans="1:74" s="4" customFormat="1" ht="53.25" customHeight="1" x14ac:dyDescent="0.2">
      <c r="A756" s="16">
        <v>752</v>
      </c>
      <c r="B756" s="10">
        <v>752</v>
      </c>
      <c r="C756" s="9" t="s">
        <v>682</v>
      </c>
      <c r="D756" s="10" t="s">
        <v>30</v>
      </c>
      <c r="E756" s="13">
        <v>5</v>
      </c>
      <c r="F756" s="14">
        <v>361200</v>
      </c>
      <c r="G756" s="12">
        <f t="shared" si="11"/>
        <v>1806000</v>
      </c>
      <c r="H756" s="22"/>
      <c r="I756" s="22"/>
      <c r="J756" s="10" t="s">
        <v>20</v>
      </c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/>
      <c r="BP756"/>
      <c r="BQ756"/>
      <c r="BR756"/>
      <c r="BS756"/>
      <c r="BT756"/>
      <c r="BU756"/>
      <c r="BV756"/>
    </row>
    <row r="757" spans="1:74" s="4" customFormat="1" ht="53.25" customHeight="1" x14ac:dyDescent="0.2">
      <c r="A757" s="16">
        <v>753</v>
      </c>
      <c r="B757" s="10">
        <v>753</v>
      </c>
      <c r="C757" s="9" t="s">
        <v>679</v>
      </c>
      <c r="D757" s="10" t="s">
        <v>30</v>
      </c>
      <c r="E757" s="13">
        <v>6</v>
      </c>
      <c r="F757" s="14">
        <v>383000</v>
      </c>
      <c r="G757" s="12">
        <f t="shared" si="11"/>
        <v>2298000</v>
      </c>
      <c r="H757" s="24">
        <v>62024002800028</v>
      </c>
      <c r="I757" s="22"/>
      <c r="J757" s="10" t="s">
        <v>27</v>
      </c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/>
      <c r="BP757"/>
      <c r="BQ757"/>
      <c r="BR757"/>
      <c r="BS757"/>
      <c r="BT757"/>
      <c r="BU757"/>
      <c r="BV757"/>
    </row>
    <row r="758" spans="1:74" s="4" customFormat="1" ht="53.25" customHeight="1" x14ac:dyDescent="0.2">
      <c r="A758" s="16">
        <v>754</v>
      </c>
      <c r="B758" s="8">
        <v>754</v>
      </c>
      <c r="C758" s="9" t="s">
        <v>704</v>
      </c>
      <c r="D758" s="10" t="s">
        <v>26</v>
      </c>
      <c r="E758" s="11">
        <v>1</v>
      </c>
      <c r="F758" s="11">
        <v>15130000</v>
      </c>
      <c r="G758" s="12">
        <f t="shared" si="11"/>
        <v>15130000</v>
      </c>
      <c r="H758" s="21"/>
      <c r="I758" s="21"/>
      <c r="J758" s="17" t="s">
        <v>14</v>
      </c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/>
      <c r="BP758"/>
      <c r="BQ758"/>
      <c r="BR758"/>
      <c r="BS758"/>
      <c r="BT758"/>
      <c r="BU758"/>
      <c r="BV758"/>
    </row>
    <row r="759" spans="1:74" s="4" customFormat="1" ht="53.25" customHeight="1" x14ac:dyDescent="0.2">
      <c r="A759" s="16">
        <v>755</v>
      </c>
      <c r="B759" s="10">
        <v>755</v>
      </c>
      <c r="C759" s="9" t="s">
        <v>705</v>
      </c>
      <c r="D759" s="10" t="s">
        <v>26</v>
      </c>
      <c r="E759" s="13">
        <v>2</v>
      </c>
      <c r="F759" s="14">
        <v>24273500</v>
      </c>
      <c r="G759" s="12">
        <f t="shared" si="11"/>
        <v>48547000</v>
      </c>
      <c r="H759" s="22"/>
      <c r="I759" s="22"/>
      <c r="J759" s="10" t="s">
        <v>20</v>
      </c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/>
      <c r="BP759"/>
      <c r="BQ759"/>
      <c r="BR759"/>
      <c r="BS759"/>
      <c r="BT759"/>
      <c r="BU759"/>
      <c r="BV759"/>
    </row>
    <row r="760" spans="1:74" s="4" customFormat="1" ht="53.25" customHeight="1" x14ac:dyDescent="0.2">
      <c r="A760" s="16">
        <v>756</v>
      </c>
      <c r="B760" s="10">
        <v>756</v>
      </c>
      <c r="C760" s="9" t="s">
        <v>706</v>
      </c>
      <c r="D760" s="10" t="s">
        <v>26</v>
      </c>
      <c r="E760" s="13">
        <v>1</v>
      </c>
      <c r="F760" s="14">
        <v>20000000</v>
      </c>
      <c r="G760" s="12">
        <f t="shared" si="11"/>
        <v>20000000</v>
      </c>
      <c r="H760" s="22"/>
      <c r="I760" s="22"/>
      <c r="J760" s="10" t="s">
        <v>20</v>
      </c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/>
      <c r="BP760"/>
      <c r="BQ760"/>
      <c r="BR760"/>
      <c r="BS760"/>
      <c r="BT760"/>
      <c r="BU760"/>
      <c r="BV760"/>
    </row>
    <row r="761" spans="1:74" s="4" customFormat="1" ht="53.25" customHeight="1" x14ac:dyDescent="0.2">
      <c r="A761" s="16">
        <v>757</v>
      </c>
      <c r="B761" s="10">
        <v>757</v>
      </c>
      <c r="C761" s="9" t="s">
        <v>707</v>
      </c>
      <c r="D761" s="10" t="s">
        <v>26</v>
      </c>
      <c r="E761" s="13">
        <v>1</v>
      </c>
      <c r="F761" s="14">
        <v>31799000</v>
      </c>
      <c r="G761" s="12">
        <f t="shared" si="11"/>
        <v>31799000</v>
      </c>
      <c r="H761" s="22"/>
      <c r="I761" s="22"/>
      <c r="J761" s="10" t="s">
        <v>20</v>
      </c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  <c r="BS761"/>
      <c r="BT761"/>
      <c r="BU761"/>
      <c r="BV761"/>
    </row>
    <row r="762" spans="1:74" s="4" customFormat="1" ht="53.25" customHeight="1" x14ac:dyDescent="0.2">
      <c r="A762" s="16">
        <v>758</v>
      </c>
      <c r="B762" s="10">
        <v>758</v>
      </c>
      <c r="C762" s="9" t="s">
        <v>708</v>
      </c>
      <c r="D762" s="10" t="s">
        <v>26</v>
      </c>
      <c r="E762" s="13">
        <v>1</v>
      </c>
      <c r="F762" s="14">
        <v>77787000</v>
      </c>
      <c r="G762" s="12">
        <f t="shared" si="11"/>
        <v>77787000</v>
      </c>
      <c r="H762" s="22"/>
      <c r="I762" s="22"/>
      <c r="J762" s="10" t="s">
        <v>20</v>
      </c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</row>
    <row r="763" spans="1:74" s="4" customFormat="1" ht="53.25" customHeight="1" x14ac:dyDescent="0.2">
      <c r="A763" s="16">
        <v>759</v>
      </c>
      <c r="B763" s="10">
        <v>759</v>
      </c>
      <c r="C763" s="9" t="s">
        <v>709</v>
      </c>
      <c r="D763" s="10" t="s">
        <v>26</v>
      </c>
      <c r="E763" s="13">
        <v>1</v>
      </c>
      <c r="F763" s="14">
        <v>48354000</v>
      </c>
      <c r="G763" s="12">
        <f t="shared" si="11"/>
        <v>48354000</v>
      </c>
      <c r="H763" s="22"/>
      <c r="I763" s="22"/>
      <c r="J763" s="10" t="s">
        <v>20</v>
      </c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G763"/>
      <c r="BH763"/>
      <c r="BI763"/>
      <c r="BJ763"/>
      <c r="BK763"/>
      <c r="BL763"/>
      <c r="BM763"/>
      <c r="BN763"/>
      <c r="BO763"/>
      <c r="BP763"/>
      <c r="BQ763"/>
      <c r="BR763"/>
      <c r="BS763"/>
      <c r="BT763"/>
      <c r="BU763"/>
      <c r="BV763"/>
    </row>
    <row r="764" spans="1:74" s="4" customFormat="1" ht="53.25" customHeight="1" x14ac:dyDescent="0.2">
      <c r="A764" s="16">
        <v>760</v>
      </c>
      <c r="B764" s="10">
        <v>760</v>
      </c>
      <c r="C764" s="9" t="s">
        <v>710</v>
      </c>
      <c r="D764" s="10" t="s">
        <v>294</v>
      </c>
      <c r="E764" s="13">
        <v>1</v>
      </c>
      <c r="F764" s="14">
        <v>7826000</v>
      </c>
      <c r="G764" s="12">
        <f t="shared" si="11"/>
        <v>7826000</v>
      </c>
      <c r="H764" s="22"/>
      <c r="I764" s="22"/>
      <c r="J764" s="10" t="s">
        <v>20</v>
      </c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G764"/>
      <c r="BH764"/>
      <c r="BI764"/>
      <c r="BJ764"/>
      <c r="BK764"/>
      <c r="BL764"/>
      <c r="BM764"/>
      <c r="BN764"/>
      <c r="BO764"/>
      <c r="BP764"/>
      <c r="BQ764"/>
      <c r="BR764"/>
      <c r="BS764"/>
      <c r="BT764"/>
      <c r="BU764"/>
      <c r="BV764"/>
    </row>
    <row r="765" spans="1:74" s="4" customFormat="1" ht="53.25" customHeight="1" x14ac:dyDescent="0.2">
      <c r="A765" s="16">
        <v>761</v>
      </c>
      <c r="B765" s="10">
        <v>761</v>
      </c>
      <c r="C765" s="9" t="s">
        <v>697</v>
      </c>
      <c r="D765" s="10" t="s">
        <v>30</v>
      </c>
      <c r="E765" s="13">
        <v>7</v>
      </c>
      <c r="F765" s="14">
        <v>600000</v>
      </c>
      <c r="G765" s="12">
        <f t="shared" si="11"/>
        <v>4200000</v>
      </c>
      <c r="H765" s="24">
        <v>62024002800028</v>
      </c>
      <c r="I765" s="22"/>
      <c r="J765" s="10" t="s">
        <v>27</v>
      </c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/>
      <c r="BP765"/>
      <c r="BQ765"/>
      <c r="BR765"/>
      <c r="BS765"/>
      <c r="BT765"/>
      <c r="BU765"/>
      <c r="BV765"/>
    </row>
    <row r="766" spans="1:74" s="4" customFormat="1" ht="53.25" customHeight="1" x14ac:dyDescent="0.2">
      <c r="A766" s="16">
        <v>762</v>
      </c>
      <c r="B766" s="10">
        <v>762</v>
      </c>
      <c r="C766" s="9" t="s">
        <v>711</v>
      </c>
      <c r="D766" s="10" t="s">
        <v>68</v>
      </c>
      <c r="E766" s="13">
        <v>1</v>
      </c>
      <c r="F766" s="14">
        <v>5819000</v>
      </c>
      <c r="G766" s="12">
        <f t="shared" si="11"/>
        <v>5819000</v>
      </c>
      <c r="H766" s="22"/>
      <c r="I766" s="22"/>
      <c r="J766" s="10" t="s">
        <v>20</v>
      </c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G766"/>
      <c r="BH766"/>
      <c r="BI766"/>
      <c r="BJ766"/>
      <c r="BK766"/>
      <c r="BL766"/>
      <c r="BM766"/>
      <c r="BN766"/>
      <c r="BO766"/>
      <c r="BP766"/>
      <c r="BQ766"/>
      <c r="BR766"/>
      <c r="BS766"/>
      <c r="BT766"/>
      <c r="BU766"/>
      <c r="BV766"/>
    </row>
    <row r="767" spans="1:74" s="4" customFormat="1" ht="53.25" customHeight="1" x14ac:dyDescent="0.2">
      <c r="A767" s="16">
        <v>763</v>
      </c>
      <c r="B767" s="10">
        <v>763</v>
      </c>
      <c r="C767" s="9" t="s">
        <v>712</v>
      </c>
      <c r="D767" s="10" t="s">
        <v>30</v>
      </c>
      <c r="E767" s="13">
        <v>1</v>
      </c>
      <c r="F767" s="14">
        <v>350000</v>
      </c>
      <c r="G767" s="12">
        <f t="shared" si="11"/>
        <v>350000</v>
      </c>
      <c r="H767" s="22"/>
      <c r="I767" s="22"/>
      <c r="J767" s="10" t="s">
        <v>20</v>
      </c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G767"/>
      <c r="BH767"/>
      <c r="BI767"/>
      <c r="BJ767"/>
      <c r="BK767"/>
      <c r="BL767"/>
      <c r="BM767"/>
      <c r="BN767"/>
      <c r="BO767"/>
      <c r="BP767"/>
      <c r="BQ767"/>
      <c r="BR767"/>
      <c r="BS767"/>
      <c r="BT767"/>
      <c r="BU767"/>
      <c r="BV767"/>
    </row>
    <row r="768" spans="1:74" s="4" customFormat="1" ht="53.25" customHeight="1" x14ac:dyDescent="0.2">
      <c r="A768" s="16">
        <v>764</v>
      </c>
      <c r="B768" s="10">
        <v>764</v>
      </c>
      <c r="C768" s="9" t="s">
        <v>699</v>
      </c>
      <c r="D768" s="10" t="s">
        <v>30</v>
      </c>
      <c r="E768" s="13">
        <v>2</v>
      </c>
      <c r="F768" s="14">
        <v>320000</v>
      </c>
      <c r="G768" s="12">
        <f t="shared" si="11"/>
        <v>640000</v>
      </c>
      <c r="H768" s="22"/>
      <c r="I768" s="22"/>
      <c r="J768" s="10" t="s">
        <v>20</v>
      </c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  <c r="BG768"/>
      <c r="BH768"/>
      <c r="BI768"/>
      <c r="BJ768"/>
      <c r="BK768"/>
      <c r="BL768"/>
      <c r="BM768"/>
      <c r="BN768"/>
      <c r="BO768"/>
      <c r="BP768"/>
      <c r="BQ768"/>
      <c r="BR768"/>
      <c r="BS768"/>
      <c r="BT768"/>
      <c r="BU768"/>
      <c r="BV768"/>
    </row>
    <row r="769" spans="1:74" s="4" customFormat="1" ht="53.25" customHeight="1" x14ac:dyDescent="0.2">
      <c r="A769" s="16">
        <v>765</v>
      </c>
      <c r="B769" s="10">
        <v>765</v>
      </c>
      <c r="C769" s="9" t="s">
        <v>713</v>
      </c>
      <c r="D769" s="10" t="s">
        <v>26</v>
      </c>
      <c r="E769" s="13">
        <v>14</v>
      </c>
      <c r="F769" s="14">
        <v>1510000</v>
      </c>
      <c r="G769" s="12">
        <f t="shared" si="11"/>
        <v>21140000</v>
      </c>
      <c r="H769" s="22"/>
      <c r="I769" s="22"/>
      <c r="J769" s="10" t="s">
        <v>20</v>
      </c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  <c r="BE769"/>
      <c r="BF769"/>
      <c r="BG769"/>
      <c r="BH769"/>
      <c r="BI769"/>
      <c r="BJ769"/>
      <c r="BK769"/>
      <c r="BL769"/>
      <c r="BM769"/>
      <c r="BN769"/>
      <c r="BO769"/>
      <c r="BP769"/>
      <c r="BQ769"/>
      <c r="BR769"/>
      <c r="BS769"/>
      <c r="BT769"/>
      <c r="BU769"/>
      <c r="BV769"/>
    </row>
    <row r="770" spans="1:74" s="4" customFormat="1" ht="53.25" customHeight="1" x14ac:dyDescent="0.2">
      <c r="A770" s="16">
        <v>766</v>
      </c>
      <c r="B770" s="10">
        <v>766</v>
      </c>
      <c r="C770" s="9" t="s">
        <v>697</v>
      </c>
      <c r="D770" s="10" t="s">
        <v>30</v>
      </c>
      <c r="E770" s="13">
        <v>1</v>
      </c>
      <c r="F770" s="14">
        <v>600000</v>
      </c>
      <c r="G770" s="12">
        <f t="shared" si="11"/>
        <v>600000</v>
      </c>
      <c r="H770" s="24">
        <v>62024002800028</v>
      </c>
      <c r="I770" s="22"/>
      <c r="J770" s="10" t="s">
        <v>27</v>
      </c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  <c r="BE770"/>
      <c r="BF770"/>
      <c r="BG770"/>
      <c r="BH770"/>
      <c r="BI770"/>
      <c r="BJ770"/>
      <c r="BK770"/>
      <c r="BL770"/>
      <c r="BM770"/>
      <c r="BN770"/>
      <c r="BO770"/>
      <c r="BP770"/>
      <c r="BQ770"/>
      <c r="BR770"/>
      <c r="BS770"/>
      <c r="BT770"/>
      <c r="BU770"/>
      <c r="BV770"/>
    </row>
    <row r="771" spans="1:74" s="4" customFormat="1" ht="53.25" customHeight="1" x14ac:dyDescent="0.2">
      <c r="A771" s="16">
        <v>767</v>
      </c>
      <c r="B771" s="10">
        <v>767</v>
      </c>
      <c r="C771" s="9" t="s">
        <v>714</v>
      </c>
      <c r="D771" s="10" t="s">
        <v>30</v>
      </c>
      <c r="E771" s="13">
        <v>27</v>
      </c>
      <c r="F771" s="14">
        <v>850000.00000000303</v>
      </c>
      <c r="G771" s="12">
        <f t="shared" si="11"/>
        <v>22950000.000000082</v>
      </c>
      <c r="H771" s="22"/>
      <c r="I771" s="22"/>
      <c r="J771" s="10" t="s">
        <v>20</v>
      </c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G771"/>
      <c r="BH771"/>
      <c r="BI771"/>
      <c r="BJ771"/>
      <c r="BK771"/>
      <c r="BL771"/>
      <c r="BM771"/>
      <c r="BN771"/>
      <c r="BO771"/>
      <c r="BP771"/>
      <c r="BQ771"/>
      <c r="BR771"/>
      <c r="BS771"/>
      <c r="BT771"/>
      <c r="BU771"/>
      <c r="BV771"/>
    </row>
    <row r="772" spans="1:74" s="4" customFormat="1" ht="53.25" customHeight="1" x14ac:dyDescent="0.2">
      <c r="A772" s="16">
        <v>768</v>
      </c>
      <c r="B772" s="10">
        <v>768</v>
      </c>
      <c r="C772" s="9" t="s">
        <v>715</v>
      </c>
      <c r="D772" s="10" t="s">
        <v>30</v>
      </c>
      <c r="E772" s="13">
        <v>2</v>
      </c>
      <c r="F772" s="14">
        <v>902500.00000000198</v>
      </c>
      <c r="G772" s="12">
        <f t="shared" si="11"/>
        <v>1805000.000000004</v>
      </c>
      <c r="H772" s="24">
        <v>62024002800028</v>
      </c>
      <c r="I772" s="22"/>
      <c r="J772" s="10" t="s">
        <v>27</v>
      </c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G772"/>
      <c r="BH772"/>
      <c r="BI772"/>
      <c r="BJ772"/>
      <c r="BK772"/>
      <c r="BL772"/>
      <c r="BM772"/>
      <c r="BN772"/>
      <c r="BO772"/>
      <c r="BP772"/>
      <c r="BQ772"/>
      <c r="BR772"/>
      <c r="BS772"/>
      <c r="BT772"/>
      <c r="BU772"/>
      <c r="BV772"/>
    </row>
    <row r="773" spans="1:74" s="4" customFormat="1" ht="53.25" customHeight="1" x14ac:dyDescent="0.2">
      <c r="A773" s="16">
        <v>769</v>
      </c>
      <c r="B773" s="10">
        <v>769</v>
      </c>
      <c r="C773" s="9" t="s">
        <v>683</v>
      </c>
      <c r="D773" s="10" t="s">
        <v>26</v>
      </c>
      <c r="E773" s="13">
        <v>2</v>
      </c>
      <c r="F773" s="14">
        <v>6346000.0000000298</v>
      </c>
      <c r="G773" s="12">
        <f t="shared" ref="G773:G836" si="12">+E773*F773</f>
        <v>12692000.00000006</v>
      </c>
      <c r="H773" s="22"/>
      <c r="I773" s="22"/>
      <c r="J773" s="10" t="s">
        <v>20</v>
      </c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  <c r="BE773"/>
      <c r="BF773"/>
      <c r="BG773"/>
      <c r="BH773"/>
      <c r="BI773"/>
      <c r="BJ773"/>
      <c r="BK773"/>
      <c r="BL773"/>
      <c r="BM773"/>
      <c r="BN773"/>
      <c r="BO773"/>
      <c r="BP773"/>
      <c r="BQ773"/>
      <c r="BR773"/>
      <c r="BS773"/>
      <c r="BT773"/>
      <c r="BU773"/>
      <c r="BV773"/>
    </row>
    <row r="774" spans="1:74" s="4" customFormat="1" ht="53.25" customHeight="1" x14ac:dyDescent="0.2">
      <c r="A774" s="16">
        <v>770</v>
      </c>
      <c r="B774" s="10">
        <v>770</v>
      </c>
      <c r="C774" s="9" t="s">
        <v>697</v>
      </c>
      <c r="D774" s="10" t="s">
        <v>30</v>
      </c>
      <c r="E774" s="13">
        <v>275</v>
      </c>
      <c r="F774" s="14">
        <v>600000</v>
      </c>
      <c r="G774" s="12">
        <f t="shared" si="12"/>
        <v>165000000</v>
      </c>
      <c r="H774" s="24">
        <v>62024002800028</v>
      </c>
      <c r="I774" s="22"/>
      <c r="J774" s="10" t="s">
        <v>27</v>
      </c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  <c r="BG774"/>
      <c r="BH774"/>
      <c r="BI774"/>
      <c r="BJ774"/>
      <c r="BK774"/>
      <c r="BL774"/>
      <c r="BM774"/>
      <c r="BN774"/>
      <c r="BO774"/>
      <c r="BP774"/>
      <c r="BQ774"/>
      <c r="BR774"/>
      <c r="BS774"/>
      <c r="BT774"/>
      <c r="BU774"/>
      <c r="BV774"/>
    </row>
    <row r="775" spans="1:74" s="4" customFormat="1" ht="53.25" customHeight="1" x14ac:dyDescent="0.2">
      <c r="A775" s="16">
        <v>771</v>
      </c>
      <c r="B775" s="10">
        <v>771</v>
      </c>
      <c r="C775" s="9" t="s">
        <v>685</v>
      </c>
      <c r="D775" s="10" t="s">
        <v>30</v>
      </c>
      <c r="E775" s="13">
        <v>3</v>
      </c>
      <c r="F775" s="14">
        <v>3010000</v>
      </c>
      <c r="G775" s="12">
        <f t="shared" si="12"/>
        <v>9030000</v>
      </c>
      <c r="H775" s="24">
        <v>62024002800028</v>
      </c>
      <c r="I775" s="22"/>
      <c r="J775" s="10" t="s">
        <v>27</v>
      </c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  <c r="BE775"/>
      <c r="BF775"/>
      <c r="BG775"/>
      <c r="BH775"/>
      <c r="BI775"/>
      <c r="BJ775"/>
      <c r="BK775"/>
      <c r="BL775"/>
      <c r="BM775"/>
      <c r="BN775"/>
      <c r="BO775"/>
      <c r="BP775"/>
      <c r="BQ775"/>
      <c r="BR775"/>
      <c r="BS775"/>
      <c r="BT775"/>
      <c r="BU775"/>
      <c r="BV775"/>
    </row>
    <row r="776" spans="1:74" s="4" customFormat="1" ht="53.25" customHeight="1" x14ac:dyDescent="0.2">
      <c r="A776" s="16">
        <v>772</v>
      </c>
      <c r="B776" s="10">
        <v>772</v>
      </c>
      <c r="C776" s="9" t="s">
        <v>716</v>
      </c>
      <c r="D776" s="10" t="s">
        <v>30</v>
      </c>
      <c r="E776" s="13">
        <v>10</v>
      </c>
      <c r="F776" s="14">
        <v>568000</v>
      </c>
      <c r="G776" s="12">
        <f t="shared" si="12"/>
        <v>5680000</v>
      </c>
      <c r="H776" s="22"/>
      <c r="I776" s="22"/>
      <c r="J776" s="10" t="s">
        <v>20</v>
      </c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  <c r="BG776"/>
      <c r="BH776"/>
      <c r="BI776"/>
      <c r="BJ776"/>
      <c r="BK776"/>
      <c r="BL776"/>
      <c r="BM776"/>
      <c r="BN776"/>
      <c r="BO776"/>
      <c r="BP776"/>
      <c r="BQ776"/>
      <c r="BR776"/>
      <c r="BS776"/>
      <c r="BT776"/>
      <c r="BU776"/>
      <c r="BV776"/>
    </row>
    <row r="777" spans="1:74" s="4" customFormat="1" ht="53.25" customHeight="1" x14ac:dyDescent="0.2">
      <c r="A777" s="16">
        <v>773</v>
      </c>
      <c r="B777" s="10">
        <v>773</v>
      </c>
      <c r="C777" s="9" t="s">
        <v>717</v>
      </c>
      <c r="D777" s="10" t="s">
        <v>30</v>
      </c>
      <c r="E777" s="13">
        <v>3</v>
      </c>
      <c r="F777" s="14">
        <v>5013666.6666666698</v>
      </c>
      <c r="G777" s="12">
        <f t="shared" si="12"/>
        <v>15041000.000000009</v>
      </c>
      <c r="H777" s="22"/>
      <c r="I777" s="22"/>
      <c r="J777" s="10" t="s">
        <v>20</v>
      </c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  <c r="BG777"/>
      <c r="BH777"/>
      <c r="BI777"/>
      <c r="BJ777"/>
      <c r="BK777"/>
      <c r="BL777"/>
      <c r="BM777"/>
      <c r="BN777"/>
      <c r="BO777"/>
      <c r="BP777"/>
      <c r="BQ777"/>
      <c r="BR777"/>
      <c r="BS777"/>
      <c r="BT777"/>
      <c r="BU777"/>
      <c r="BV777"/>
    </row>
    <row r="778" spans="1:74" s="4" customFormat="1" ht="53.25" customHeight="1" x14ac:dyDescent="0.2">
      <c r="A778" s="16">
        <v>774</v>
      </c>
      <c r="B778" s="10">
        <v>774</v>
      </c>
      <c r="C778" s="9" t="s">
        <v>718</v>
      </c>
      <c r="D778" s="10" t="s">
        <v>581</v>
      </c>
      <c r="E778" s="13">
        <v>3</v>
      </c>
      <c r="F778" s="14">
        <v>222000</v>
      </c>
      <c r="G778" s="12">
        <f t="shared" si="12"/>
        <v>666000</v>
      </c>
      <c r="H778" s="22"/>
      <c r="I778" s="22"/>
      <c r="J778" s="10" t="s">
        <v>20</v>
      </c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  <c r="BE778"/>
      <c r="BF778"/>
      <c r="BG778"/>
      <c r="BH778"/>
      <c r="BI778"/>
      <c r="BJ778"/>
      <c r="BK778"/>
      <c r="BL778"/>
      <c r="BM778"/>
      <c r="BN778"/>
      <c r="BO778"/>
      <c r="BP778"/>
      <c r="BQ778"/>
      <c r="BR778"/>
      <c r="BS778"/>
      <c r="BT778"/>
      <c r="BU778"/>
      <c r="BV778"/>
    </row>
    <row r="779" spans="1:74" s="4" customFormat="1" ht="53.25" customHeight="1" x14ac:dyDescent="0.2">
      <c r="A779" s="16">
        <v>775</v>
      </c>
      <c r="B779" s="10">
        <v>775</v>
      </c>
      <c r="C779" s="9" t="s">
        <v>719</v>
      </c>
      <c r="D779" s="10" t="s">
        <v>581</v>
      </c>
      <c r="E779" s="13">
        <v>1</v>
      </c>
      <c r="F779" s="14">
        <v>327000</v>
      </c>
      <c r="G779" s="12">
        <f t="shared" si="12"/>
        <v>327000</v>
      </c>
      <c r="H779" s="22"/>
      <c r="I779" s="22"/>
      <c r="J779" s="10" t="s">
        <v>20</v>
      </c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  <c r="AU779"/>
      <c r="AV779"/>
      <c r="AW779"/>
      <c r="AX779"/>
      <c r="AY779"/>
      <c r="AZ779"/>
      <c r="BA779"/>
      <c r="BB779"/>
      <c r="BC779"/>
      <c r="BD779"/>
      <c r="BE779"/>
      <c r="BF779"/>
      <c r="BG779"/>
      <c r="BH779"/>
      <c r="BI779"/>
      <c r="BJ779"/>
      <c r="BK779"/>
      <c r="BL779"/>
      <c r="BM779"/>
      <c r="BN779"/>
      <c r="BO779"/>
      <c r="BP779"/>
      <c r="BQ779"/>
      <c r="BR779"/>
      <c r="BS779"/>
      <c r="BT779"/>
      <c r="BU779"/>
      <c r="BV779"/>
    </row>
    <row r="780" spans="1:74" s="4" customFormat="1" ht="53.25" customHeight="1" x14ac:dyDescent="0.2">
      <c r="A780" s="16">
        <v>776</v>
      </c>
      <c r="B780" s="8">
        <v>776</v>
      </c>
      <c r="C780" s="9" t="s">
        <v>720</v>
      </c>
      <c r="D780" s="10" t="s">
        <v>378</v>
      </c>
      <c r="E780" s="11">
        <v>1</v>
      </c>
      <c r="F780" s="11">
        <v>452000</v>
      </c>
      <c r="G780" s="12">
        <f t="shared" si="12"/>
        <v>452000</v>
      </c>
      <c r="H780" s="21"/>
      <c r="I780" s="21"/>
      <c r="J780" s="17" t="s">
        <v>14</v>
      </c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  <c r="AU780"/>
      <c r="AV780"/>
      <c r="AW780"/>
      <c r="AX780"/>
      <c r="AY780"/>
      <c r="AZ780"/>
      <c r="BA780"/>
      <c r="BB780"/>
      <c r="BC780"/>
      <c r="BD780"/>
      <c r="BE780"/>
      <c r="BF780"/>
      <c r="BG780"/>
      <c r="BH780"/>
      <c r="BI780"/>
      <c r="BJ780"/>
      <c r="BK780"/>
      <c r="BL780"/>
      <c r="BM780"/>
      <c r="BN780"/>
      <c r="BO780"/>
      <c r="BP780"/>
      <c r="BQ780"/>
      <c r="BR780"/>
      <c r="BS780"/>
      <c r="BT780"/>
      <c r="BU780"/>
      <c r="BV780"/>
    </row>
    <row r="781" spans="1:74" s="4" customFormat="1" ht="53.25" customHeight="1" x14ac:dyDescent="0.2">
      <c r="A781" s="16">
        <v>777</v>
      </c>
      <c r="B781" s="10">
        <v>777</v>
      </c>
      <c r="C781" s="9" t="s">
        <v>721</v>
      </c>
      <c r="D781" s="10" t="s">
        <v>22</v>
      </c>
      <c r="E781" s="13">
        <v>1</v>
      </c>
      <c r="F781" s="14">
        <v>43000</v>
      </c>
      <c r="G781" s="12">
        <f t="shared" si="12"/>
        <v>43000</v>
      </c>
      <c r="H781" s="22"/>
      <c r="I781" s="22"/>
      <c r="J781" s="10" t="s">
        <v>20</v>
      </c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  <c r="AU781"/>
      <c r="AV781"/>
      <c r="AW781"/>
      <c r="AX781"/>
      <c r="AY781"/>
      <c r="AZ781"/>
      <c r="BA781"/>
      <c r="BB781"/>
      <c r="BC781"/>
      <c r="BD781"/>
      <c r="BE781"/>
      <c r="BF781"/>
      <c r="BG781"/>
      <c r="BH781"/>
      <c r="BI781"/>
      <c r="BJ781"/>
      <c r="BK781"/>
      <c r="BL781"/>
      <c r="BM781"/>
      <c r="BN781"/>
      <c r="BO781"/>
      <c r="BP781"/>
      <c r="BQ781"/>
      <c r="BR781"/>
      <c r="BS781"/>
      <c r="BT781"/>
      <c r="BU781"/>
      <c r="BV781"/>
    </row>
    <row r="782" spans="1:74" s="4" customFormat="1" ht="53.25" customHeight="1" x14ac:dyDescent="0.2">
      <c r="A782" s="16">
        <v>778</v>
      </c>
      <c r="B782" s="10">
        <v>778</v>
      </c>
      <c r="C782" s="9" t="s">
        <v>722</v>
      </c>
      <c r="D782" s="10" t="s">
        <v>13</v>
      </c>
      <c r="E782" s="13">
        <v>3</v>
      </c>
      <c r="F782" s="14">
        <v>25000</v>
      </c>
      <c r="G782" s="12">
        <f t="shared" si="12"/>
        <v>75000</v>
      </c>
      <c r="H782" s="22"/>
      <c r="I782" s="22"/>
      <c r="J782" s="10" t="s">
        <v>20</v>
      </c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BR782"/>
      <c r="BS782"/>
      <c r="BT782"/>
      <c r="BU782"/>
      <c r="BV782"/>
    </row>
    <row r="783" spans="1:74" s="4" customFormat="1" ht="53.25" customHeight="1" x14ac:dyDescent="0.2">
      <c r="A783" s="16">
        <v>779</v>
      </c>
      <c r="B783" s="10">
        <v>779</v>
      </c>
      <c r="C783" s="9" t="s">
        <v>722</v>
      </c>
      <c r="D783" s="10" t="s">
        <v>626</v>
      </c>
      <c r="E783" s="13">
        <v>1</v>
      </c>
      <c r="F783" s="14">
        <v>25000</v>
      </c>
      <c r="G783" s="12">
        <f t="shared" si="12"/>
        <v>25000</v>
      </c>
      <c r="H783" s="22"/>
      <c r="I783" s="22"/>
      <c r="J783" s="10" t="s">
        <v>20</v>
      </c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</row>
    <row r="784" spans="1:74" s="4" customFormat="1" ht="53.25" customHeight="1" x14ac:dyDescent="0.2">
      <c r="A784" s="16">
        <v>780</v>
      </c>
      <c r="B784" s="10">
        <v>780</v>
      </c>
      <c r="C784" s="9" t="s">
        <v>723</v>
      </c>
      <c r="D784" s="10" t="s">
        <v>626</v>
      </c>
      <c r="E784" s="13">
        <v>1</v>
      </c>
      <c r="F784" s="14">
        <v>30000</v>
      </c>
      <c r="G784" s="12">
        <f t="shared" si="12"/>
        <v>30000</v>
      </c>
      <c r="H784" s="22"/>
      <c r="I784" s="22"/>
      <c r="J784" s="10" t="s">
        <v>20</v>
      </c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  <c r="AU784"/>
      <c r="AV784"/>
      <c r="AW784"/>
      <c r="AX784"/>
      <c r="AY784"/>
      <c r="AZ784"/>
      <c r="BA784"/>
      <c r="BB784"/>
      <c r="BC784"/>
      <c r="BD784"/>
      <c r="BE784"/>
      <c r="BF784"/>
      <c r="BG784"/>
      <c r="BH784"/>
      <c r="BI784"/>
      <c r="BJ784"/>
      <c r="BK784"/>
      <c r="BL784"/>
      <c r="BM784"/>
      <c r="BN784"/>
      <c r="BO784"/>
      <c r="BP784"/>
      <c r="BQ784"/>
      <c r="BR784"/>
      <c r="BS784"/>
      <c r="BT784"/>
      <c r="BU784"/>
      <c r="BV784"/>
    </row>
    <row r="785" spans="1:74" s="4" customFormat="1" ht="53.25" customHeight="1" x14ac:dyDescent="0.2">
      <c r="A785" s="16">
        <v>781</v>
      </c>
      <c r="B785" s="10">
        <v>781</v>
      </c>
      <c r="C785" s="9" t="s">
        <v>724</v>
      </c>
      <c r="D785" s="10" t="s">
        <v>626</v>
      </c>
      <c r="E785" s="13">
        <v>1</v>
      </c>
      <c r="F785" s="14">
        <v>27000</v>
      </c>
      <c r="G785" s="12">
        <f t="shared" si="12"/>
        <v>27000</v>
      </c>
      <c r="H785" s="22"/>
      <c r="I785" s="22"/>
      <c r="J785" s="10" t="s">
        <v>20</v>
      </c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  <c r="AU785"/>
      <c r="AV785"/>
      <c r="AW785"/>
      <c r="AX785"/>
      <c r="AY785"/>
      <c r="AZ785"/>
      <c r="BA785"/>
      <c r="BB785"/>
      <c r="BC785"/>
      <c r="BD785"/>
      <c r="BE785"/>
      <c r="BF785"/>
      <c r="BG785"/>
      <c r="BH785"/>
      <c r="BI785"/>
      <c r="BJ785"/>
      <c r="BK785"/>
      <c r="BL785"/>
      <c r="BM785"/>
      <c r="BN785"/>
      <c r="BO785"/>
      <c r="BP785"/>
      <c r="BQ785"/>
      <c r="BR785"/>
      <c r="BS785"/>
      <c r="BT785"/>
      <c r="BU785"/>
      <c r="BV785"/>
    </row>
    <row r="786" spans="1:74" s="4" customFormat="1" ht="53.25" customHeight="1" x14ac:dyDescent="0.2">
      <c r="A786" s="16">
        <v>782</v>
      </c>
      <c r="B786" s="10">
        <v>782</v>
      </c>
      <c r="C786" s="9" t="s">
        <v>725</v>
      </c>
      <c r="D786" s="10" t="s">
        <v>22</v>
      </c>
      <c r="E786" s="13">
        <v>1</v>
      </c>
      <c r="F786" s="14">
        <v>170000</v>
      </c>
      <c r="G786" s="12">
        <f t="shared" si="12"/>
        <v>170000</v>
      </c>
      <c r="H786" s="22"/>
      <c r="I786" s="22"/>
      <c r="J786" s="10" t="s">
        <v>20</v>
      </c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  <c r="BE786"/>
      <c r="BF786"/>
      <c r="BG786"/>
      <c r="BH786"/>
      <c r="BI786"/>
      <c r="BJ786"/>
      <c r="BK786"/>
      <c r="BL786"/>
      <c r="BM786"/>
      <c r="BN786"/>
      <c r="BO786"/>
      <c r="BP786"/>
      <c r="BQ786"/>
      <c r="BR786"/>
      <c r="BS786"/>
      <c r="BT786"/>
      <c r="BU786"/>
      <c r="BV786"/>
    </row>
    <row r="787" spans="1:74" s="4" customFormat="1" ht="53.25" customHeight="1" x14ac:dyDescent="0.2">
      <c r="A787" s="16">
        <v>783</v>
      </c>
      <c r="B787" s="10">
        <v>783</v>
      </c>
      <c r="C787" s="9" t="s">
        <v>726</v>
      </c>
      <c r="D787" s="10" t="s">
        <v>13</v>
      </c>
      <c r="E787" s="13">
        <v>3</v>
      </c>
      <c r="F787" s="14">
        <v>282000</v>
      </c>
      <c r="G787" s="12">
        <f t="shared" si="12"/>
        <v>846000</v>
      </c>
      <c r="H787" s="22"/>
      <c r="I787" s="22"/>
      <c r="J787" s="10" t="s">
        <v>20</v>
      </c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  <c r="BE787"/>
      <c r="BF787"/>
      <c r="BG787"/>
      <c r="BH787"/>
      <c r="BI787"/>
      <c r="BJ787"/>
      <c r="BK787"/>
      <c r="BL787"/>
      <c r="BM787"/>
      <c r="BN787"/>
      <c r="BO787"/>
      <c r="BP787"/>
      <c r="BQ787"/>
      <c r="BR787"/>
      <c r="BS787"/>
      <c r="BT787"/>
      <c r="BU787"/>
      <c r="BV787"/>
    </row>
    <row r="788" spans="1:74" s="4" customFormat="1" ht="53.25" customHeight="1" x14ac:dyDescent="0.2">
      <c r="A788" s="16">
        <v>784</v>
      </c>
      <c r="B788" s="10">
        <v>784</v>
      </c>
      <c r="C788" s="9" t="s">
        <v>727</v>
      </c>
      <c r="D788" s="10" t="s">
        <v>34</v>
      </c>
      <c r="E788" s="13">
        <v>1</v>
      </c>
      <c r="F788" s="14">
        <v>41000</v>
      </c>
      <c r="G788" s="12">
        <f t="shared" si="12"/>
        <v>41000</v>
      </c>
      <c r="H788" s="22"/>
      <c r="I788" s="22"/>
      <c r="J788" s="10" t="s">
        <v>20</v>
      </c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G788"/>
      <c r="BH788"/>
      <c r="BI788"/>
      <c r="BJ788"/>
      <c r="BK788"/>
      <c r="BL788"/>
      <c r="BM788"/>
      <c r="BN788"/>
      <c r="BO788"/>
      <c r="BP788"/>
      <c r="BQ788"/>
      <c r="BR788"/>
      <c r="BS788"/>
      <c r="BT788"/>
      <c r="BU788"/>
      <c r="BV788"/>
    </row>
    <row r="789" spans="1:74" s="4" customFormat="1" ht="53.25" customHeight="1" x14ac:dyDescent="0.2">
      <c r="A789" s="16">
        <v>785</v>
      </c>
      <c r="B789" s="10">
        <v>785</v>
      </c>
      <c r="C789" s="9" t="s">
        <v>728</v>
      </c>
      <c r="D789" s="10" t="s">
        <v>34</v>
      </c>
      <c r="E789" s="13">
        <v>4</v>
      </c>
      <c r="F789" s="14">
        <v>135000</v>
      </c>
      <c r="G789" s="12">
        <f t="shared" si="12"/>
        <v>540000</v>
      </c>
      <c r="H789" s="22"/>
      <c r="I789" s="22"/>
      <c r="J789" s="10" t="s">
        <v>20</v>
      </c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  <c r="BE789"/>
      <c r="BF789"/>
      <c r="BG789"/>
      <c r="BH789"/>
      <c r="BI789"/>
      <c r="BJ789"/>
      <c r="BK789"/>
      <c r="BL789"/>
      <c r="BM789"/>
      <c r="BN789"/>
      <c r="BO789"/>
      <c r="BP789"/>
      <c r="BQ789"/>
      <c r="BR789"/>
      <c r="BS789"/>
      <c r="BT789"/>
      <c r="BU789"/>
      <c r="BV789"/>
    </row>
    <row r="790" spans="1:74" s="4" customFormat="1" ht="53.25" customHeight="1" x14ac:dyDescent="0.2">
      <c r="A790" s="16">
        <v>786</v>
      </c>
      <c r="B790" s="10">
        <v>786</v>
      </c>
      <c r="C790" s="9" t="s">
        <v>729</v>
      </c>
      <c r="D790" s="10" t="s">
        <v>34</v>
      </c>
      <c r="E790" s="13">
        <v>1</v>
      </c>
      <c r="F790" s="14">
        <v>128000</v>
      </c>
      <c r="G790" s="12">
        <f t="shared" si="12"/>
        <v>128000</v>
      </c>
      <c r="H790" s="22"/>
      <c r="I790" s="22"/>
      <c r="J790" s="10" t="s">
        <v>20</v>
      </c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  <c r="AU790"/>
      <c r="AV790"/>
      <c r="AW790"/>
      <c r="AX790"/>
      <c r="AY790"/>
      <c r="AZ790"/>
      <c r="BA790"/>
      <c r="BB790"/>
      <c r="BC790"/>
      <c r="BD790"/>
      <c r="BE790"/>
      <c r="BF790"/>
      <c r="BG790"/>
      <c r="BH790"/>
      <c r="BI790"/>
      <c r="BJ790"/>
      <c r="BK790"/>
      <c r="BL790"/>
      <c r="BM790"/>
      <c r="BN790"/>
      <c r="BO790"/>
      <c r="BP790"/>
      <c r="BQ790"/>
      <c r="BR790"/>
      <c r="BS790"/>
      <c r="BT790"/>
      <c r="BU790"/>
      <c r="BV790"/>
    </row>
    <row r="791" spans="1:74" s="4" customFormat="1" ht="53.25" customHeight="1" x14ac:dyDescent="0.2">
      <c r="A791" s="16">
        <v>787</v>
      </c>
      <c r="B791" s="10">
        <v>787</v>
      </c>
      <c r="C791" s="9" t="s">
        <v>730</v>
      </c>
      <c r="D791" s="10" t="s">
        <v>34</v>
      </c>
      <c r="E791" s="13">
        <v>1</v>
      </c>
      <c r="F791" s="14">
        <v>25000</v>
      </c>
      <c r="G791" s="12">
        <f t="shared" si="12"/>
        <v>25000</v>
      </c>
      <c r="H791" s="22"/>
      <c r="I791" s="22"/>
      <c r="J791" s="10" t="s">
        <v>20</v>
      </c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  <c r="BE791"/>
      <c r="BF791"/>
      <c r="BG791"/>
      <c r="BH791"/>
      <c r="BI791"/>
      <c r="BJ791"/>
      <c r="BK791"/>
      <c r="BL791"/>
      <c r="BM791"/>
      <c r="BN791"/>
      <c r="BO791"/>
      <c r="BP791"/>
      <c r="BQ791"/>
      <c r="BR791"/>
      <c r="BS791"/>
      <c r="BT791"/>
      <c r="BU791"/>
      <c r="BV791"/>
    </row>
    <row r="792" spans="1:74" s="4" customFormat="1" ht="53.25" customHeight="1" x14ac:dyDescent="0.2">
      <c r="A792" s="16">
        <v>788</v>
      </c>
      <c r="B792" s="10">
        <v>788</v>
      </c>
      <c r="C792" s="9" t="s">
        <v>731</v>
      </c>
      <c r="D792" s="10" t="s">
        <v>68</v>
      </c>
      <c r="E792" s="13">
        <v>1</v>
      </c>
      <c r="F792" s="14">
        <v>11600000</v>
      </c>
      <c r="G792" s="12">
        <f t="shared" si="12"/>
        <v>11600000</v>
      </c>
      <c r="H792" s="22"/>
      <c r="I792" s="22"/>
      <c r="J792" s="10" t="s">
        <v>20</v>
      </c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  <c r="BQ792"/>
      <c r="BR792"/>
      <c r="BS792"/>
      <c r="BT792"/>
      <c r="BU792"/>
      <c r="BV792"/>
    </row>
    <row r="793" spans="1:74" s="4" customFormat="1" ht="53.25" customHeight="1" x14ac:dyDescent="0.2">
      <c r="A793" s="16">
        <v>789</v>
      </c>
      <c r="B793" s="10">
        <v>789</v>
      </c>
      <c r="C793" s="9" t="s">
        <v>732</v>
      </c>
      <c r="D793" s="10" t="s">
        <v>68</v>
      </c>
      <c r="E793" s="13">
        <v>1</v>
      </c>
      <c r="F793" s="14">
        <v>9560000</v>
      </c>
      <c r="G793" s="12">
        <f t="shared" si="12"/>
        <v>9560000</v>
      </c>
      <c r="H793" s="22"/>
      <c r="I793" s="22"/>
      <c r="J793" s="10" t="s">
        <v>20</v>
      </c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  <c r="BQ793"/>
      <c r="BR793"/>
      <c r="BS793"/>
      <c r="BT793"/>
      <c r="BU793"/>
      <c r="BV793"/>
    </row>
    <row r="794" spans="1:74" s="4" customFormat="1" ht="53.25" customHeight="1" x14ac:dyDescent="0.2">
      <c r="A794" s="16">
        <v>790</v>
      </c>
      <c r="B794" s="10">
        <v>790</v>
      </c>
      <c r="C794" s="9" t="s">
        <v>733</v>
      </c>
      <c r="D794" s="10" t="s">
        <v>84</v>
      </c>
      <c r="E794" s="13">
        <v>2</v>
      </c>
      <c r="F794" s="14">
        <v>361000</v>
      </c>
      <c r="G794" s="12">
        <f t="shared" si="12"/>
        <v>722000</v>
      </c>
      <c r="H794" s="22"/>
      <c r="I794" s="22"/>
      <c r="J794" s="10" t="s">
        <v>20</v>
      </c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BR794"/>
      <c r="BS794"/>
      <c r="BT794"/>
      <c r="BU794"/>
      <c r="BV794"/>
    </row>
    <row r="795" spans="1:74" s="4" customFormat="1" ht="53.25" customHeight="1" x14ac:dyDescent="0.2">
      <c r="A795" s="16">
        <v>791</v>
      </c>
      <c r="B795" s="10">
        <v>791</v>
      </c>
      <c r="C795" s="9" t="s">
        <v>734</v>
      </c>
      <c r="D795" s="10" t="s">
        <v>84</v>
      </c>
      <c r="E795" s="13">
        <v>1</v>
      </c>
      <c r="F795" s="14">
        <v>782999.99999999802</v>
      </c>
      <c r="G795" s="12">
        <f t="shared" si="12"/>
        <v>782999.99999999802</v>
      </c>
      <c r="H795" s="22"/>
      <c r="I795" s="22"/>
      <c r="J795" s="10" t="s">
        <v>20</v>
      </c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  <c r="AU795"/>
      <c r="AV795"/>
      <c r="AW795"/>
      <c r="AX795"/>
      <c r="AY795"/>
      <c r="AZ795"/>
      <c r="BA795"/>
      <c r="BB795"/>
      <c r="BC795"/>
      <c r="BD795"/>
      <c r="BE795"/>
      <c r="BF795"/>
      <c r="BG795"/>
      <c r="BH795"/>
      <c r="BI795"/>
      <c r="BJ795"/>
      <c r="BK795"/>
      <c r="BL795"/>
      <c r="BM795"/>
      <c r="BN795"/>
      <c r="BO795"/>
      <c r="BP795"/>
      <c r="BQ795"/>
      <c r="BR795"/>
      <c r="BS795"/>
      <c r="BT795"/>
      <c r="BU795"/>
      <c r="BV795"/>
    </row>
    <row r="796" spans="1:74" s="4" customFormat="1" ht="53.25" customHeight="1" x14ac:dyDescent="0.2">
      <c r="A796" s="16">
        <v>792</v>
      </c>
      <c r="B796" s="10">
        <v>792</v>
      </c>
      <c r="C796" s="9" t="s">
        <v>735</v>
      </c>
      <c r="D796" s="10" t="s">
        <v>71</v>
      </c>
      <c r="E796" s="13">
        <v>20</v>
      </c>
      <c r="F796" s="14">
        <v>28350</v>
      </c>
      <c r="G796" s="12">
        <f t="shared" si="12"/>
        <v>567000</v>
      </c>
      <c r="H796" s="22"/>
      <c r="I796" s="22"/>
      <c r="J796" s="10" t="s">
        <v>20</v>
      </c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  <c r="BQ796"/>
      <c r="BR796"/>
      <c r="BS796"/>
      <c r="BT796"/>
      <c r="BU796"/>
      <c r="BV796"/>
    </row>
    <row r="797" spans="1:74" s="4" customFormat="1" ht="53.25" customHeight="1" x14ac:dyDescent="0.2">
      <c r="A797" s="16">
        <v>793</v>
      </c>
      <c r="B797" s="10">
        <v>793</v>
      </c>
      <c r="C797" s="9" t="s">
        <v>736</v>
      </c>
      <c r="D797" s="10" t="s">
        <v>13</v>
      </c>
      <c r="E797" s="13">
        <v>3</v>
      </c>
      <c r="F797" s="14">
        <v>297000</v>
      </c>
      <c r="G797" s="12">
        <f t="shared" si="12"/>
        <v>891000</v>
      </c>
      <c r="H797" s="22"/>
      <c r="I797" s="22"/>
      <c r="J797" s="10" t="s">
        <v>20</v>
      </c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</row>
    <row r="798" spans="1:74" s="4" customFormat="1" ht="53.25" customHeight="1" x14ac:dyDescent="0.2">
      <c r="A798" s="16">
        <v>794</v>
      </c>
      <c r="B798" s="10">
        <v>794</v>
      </c>
      <c r="C798" s="9" t="s">
        <v>737</v>
      </c>
      <c r="D798" s="10" t="s">
        <v>738</v>
      </c>
      <c r="E798" s="13">
        <v>1</v>
      </c>
      <c r="F798" s="14">
        <v>567000</v>
      </c>
      <c r="G798" s="12">
        <f t="shared" si="12"/>
        <v>567000</v>
      </c>
      <c r="H798" s="22"/>
      <c r="I798" s="22"/>
      <c r="J798" s="10" t="s">
        <v>20</v>
      </c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  <c r="BQ798"/>
      <c r="BR798"/>
      <c r="BS798"/>
      <c r="BT798"/>
      <c r="BU798"/>
      <c r="BV798"/>
    </row>
    <row r="799" spans="1:74" s="4" customFormat="1" ht="53.25" customHeight="1" x14ac:dyDescent="0.2">
      <c r="A799" s="16">
        <v>795</v>
      </c>
      <c r="B799" s="10">
        <v>795</v>
      </c>
      <c r="C799" s="9" t="s">
        <v>739</v>
      </c>
      <c r="D799" s="10" t="s">
        <v>71</v>
      </c>
      <c r="E799" s="13">
        <v>1</v>
      </c>
      <c r="F799" s="14">
        <v>900000</v>
      </c>
      <c r="G799" s="12">
        <f t="shared" si="12"/>
        <v>900000</v>
      </c>
      <c r="H799" s="22"/>
      <c r="I799" s="22"/>
      <c r="J799" s="10" t="s">
        <v>20</v>
      </c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</row>
    <row r="800" spans="1:74" s="4" customFormat="1" ht="53.25" customHeight="1" x14ac:dyDescent="0.2">
      <c r="A800" s="16">
        <v>796</v>
      </c>
      <c r="B800" s="8">
        <v>796</v>
      </c>
      <c r="C800" s="9" t="s">
        <v>740</v>
      </c>
      <c r="D800" s="10" t="s">
        <v>71</v>
      </c>
      <c r="E800" s="11">
        <v>10</v>
      </c>
      <c r="F800" s="11">
        <v>517300</v>
      </c>
      <c r="G800" s="12">
        <f t="shared" si="12"/>
        <v>5173000</v>
      </c>
      <c r="H800" s="21"/>
      <c r="I800" s="21"/>
      <c r="J800" s="17" t="s">
        <v>14</v>
      </c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  <c r="AU800"/>
      <c r="AV800"/>
      <c r="AW800"/>
      <c r="AX800"/>
      <c r="AY800"/>
      <c r="AZ800"/>
      <c r="BA800"/>
      <c r="BB800"/>
      <c r="BC800"/>
      <c r="BD800"/>
      <c r="BE800"/>
      <c r="BF800"/>
      <c r="BG800"/>
      <c r="BH800"/>
      <c r="BI800"/>
      <c r="BJ800"/>
      <c r="BK800"/>
      <c r="BL800"/>
      <c r="BM800"/>
      <c r="BN800"/>
      <c r="BO800"/>
      <c r="BP800"/>
      <c r="BQ800"/>
      <c r="BR800"/>
      <c r="BS800"/>
      <c r="BT800"/>
      <c r="BU800"/>
      <c r="BV800"/>
    </row>
    <row r="801" spans="1:74" s="4" customFormat="1" ht="53.25" customHeight="1" x14ac:dyDescent="0.2">
      <c r="A801" s="16">
        <v>797</v>
      </c>
      <c r="B801" s="10">
        <v>797</v>
      </c>
      <c r="C801" s="9" t="s">
        <v>741</v>
      </c>
      <c r="D801" s="10" t="s">
        <v>71</v>
      </c>
      <c r="E801" s="13">
        <v>8</v>
      </c>
      <c r="F801" s="14">
        <v>44500</v>
      </c>
      <c r="G801" s="12">
        <f t="shared" si="12"/>
        <v>356000</v>
      </c>
      <c r="H801" s="22"/>
      <c r="I801" s="22"/>
      <c r="J801" s="10" t="s">
        <v>20</v>
      </c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  <c r="BQ801"/>
      <c r="BR801"/>
      <c r="BS801"/>
      <c r="BT801"/>
      <c r="BU801"/>
      <c r="BV801"/>
    </row>
    <row r="802" spans="1:74" s="4" customFormat="1" ht="53.25" customHeight="1" x14ac:dyDescent="0.2">
      <c r="A802" s="16">
        <v>798</v>
      </c>
      <c r="B802" s="10">
        <v>798</v>
      </c>
      <c r="C802" s="9" t="s">
        <v>742</v>
      </c>
      <c r="D802" s="10" t="s">
        <v>71</v>
      </c>
      <c r="E802" s="13">
        <v>5</v>
      </c>
      <c r="F802" s="14">
        <v>203600</v>
      </c>
      <c r="G802" s="12">
        <f t="shared" si="12"/>
        <v>1018000</v>
      </c>
      <c r="H802" s="22"/>
      <c r="I802" s="22"/>
      <c r="J802" s="10" t="s">
        <v>20</v>
      </c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</row>
    <row r="803" spans="1:74" s="4" customFormat="1" ht="53.25" customHeight="1" x14ac:dyDescent="0.2">
      <c r="A803" s="16">
        <v>799</v>
      </c>
      <c r="B803" s="10">
        <v>799</v>
      </c>
      <c r="C803" s="9" t="s">
        <v>743</v>
      </c>
      <c r="D803" s="10" t="s">
        <v>26</v>
      </c>
      <c r="E803" s="13">
        <v>2</v>
      </c>
      <c r="F803" s="14">
        <v>1204000</v>
      </c>
      <c r="G803" s="12">
        <f t="shared" si="12"/>
        <v>2408000</v>
      </c>
      <c r="H803" s="22"/>
      <c r="I803" s="22"/>
      <c r="J803" s="10" t="s">
        <v>20</v>
      </c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  <c r="BQ803"/>
      <c r="BR803"/>
      <c r="BS803"/>
      <c r="BT803"/>
      <c r="BU803"/>
      <c r="BV803"/>
    </row>
    <row r="804" spans="1:74" s="4" customFormat="1" ht="53.25" customHeight="1" x14ac:dyDescent="0.2">
      <c r="A804" s="16">
        <v>800</v>
      </c>
      <c r="B804" s="10">
        <v>800</v>
      </c>
      <c r="C804" s="9" t="s">
        <v>744</v>
      </c>
      <c r="D804" s="10" t="s">
        <v>19</v>
      </c>
      <c r="E804" s="13">
        <v>1</v>
      </c>
      <c r="F804" s="14">
        <v>295500</v>
      </c>
      <c r="G804" s="12">
        <f t="shared" si="12"/>
        <v>295500</v>
      </c>
      <c r="H804" s="24">
        <v>62024003100007</v>
      </c>
      <c r="I804" s="22"/>
      <c r="J804" s="10" t="s">
        <v>27</v>
      </c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</row>
    <row r="805" spans="1:74" s="4" customFormat="1" ht="53.25" customHeight="1" x14ac:dyDescent="0.2">
      <c r="A805" s="16">
        <v>801</v>
      </c>
      <c r="B805" s="10">
        <v>801</v>
      </c>
      <c r="C805" s="9" t="s">
        <v>744</v>
      </c>
      <c r="D805" s="10" t="s">
        <v>745</v>
      </c>
      <c r="E805" s="13">
        <v>1</v>
      </c>
      <c r="F805" s="14">
        <v>295500</v>
      </c>
      <c r="G805" s="12">
        <f t="shared" si="12"/>
        <v>295500</v>
      </c>
      <c r="H805" s="22"/>
      <c r="I805" s="22"/>
      <c r="J805" s="10" t="s">
        <v>20</v>
      </c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  <c r="BQ805"/>
      <c r="BR805"/>
      <c r="BS805"/>
      <c r="BT805"/>
      <c r="BU805"/>
      <c r="BV805"/>
    </row>
    <row r="806" spans="1:74" s="4" customFormat="1" ht="53.25" customHeight="1" x14ac:dyDescent="0.2">
      <c r="A806" s="16">
        <v>802</v>
      </c>
      <c r="B806" s="10">
        <v>802</v>
      </c>
      <c r="C806" s="9" t="s">
        <v>746</v>
      </c>
      <c r="D806" s="10" t="s">
        <v>13</v>
      </c>
      <c r="E806" s="13">
        <v>1</v>
      </c>
      <c r="F806" s="14">
        <v>55000</v>
      </c>
      <c r="G806" s="12">
        <f t="shared" si="12"/>
        <v>55000</v>
      </c>
      <c r="H806" s="22"/>
      <c r="I806" s="22"/>
      <c r="J806" s="10" t="s">
        <v>20</v>
      </c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</row>
    <row r="807" spans="1:74" s="4" customFormat="1" ht="53.25" customHeight="1" x14ac:dyDescent="0.2">
      <c r="A807" s="16">
        <v>803</v>
      </c>
      <c r="B807" s="10">
        <v>803</v>
      </c>
      <c r="C807" s="9" t="s">
        <v>747</v>
      </c>
      <c r="D807" s="10" t="s">
        <v>84</v>
      </c>
      <c r="E807" s="13">
        <v>5</v>
      </c>
      <c r="F807" s="14">
        <v>1600000</v>
      </c>
      <c r="G807" s="12">
        <f t="shared" si="12"/>
        <v>8000000</v>
      </c>
      <c r="H807" s="22"/>
      <c r="I807" s="22"/>
      <c r="J807" s="10" t="s">
        <v>20</v>
      </c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  <c r="BQ807"/>
      <c r="BR807"/>
      <c r="BS807"/>
      <c r="BT807"/>
      <c r="BU807"/>
      <c r="BV807"/>
    </row>
    <row r="808" spans="1:74" s="4" customFormat="1" ht="53.25" customHeight="1" x14ac:dyDescent="0.2">
      <c r="A808" s="16">
        <v>804</v>
      </c>
      <c r="B808" s="10">
        <v>804</v>
      </c>
      <c r="C808" s="9" t="s">
        <v>746</v>
      </c>
      <c r="D808" s="10" t="s">
        <v>30</v>
      </c>
      <c r="E808" s="13">
        <v>70</v>
      </c>
      <c r="F808" s="14">
        <v>55000</v>
      </c>
      <c r="G808" s="12">
        <f t="shared" si="12"/>
        <v>3850000</v>
      </c>
      <c r="H808" s="22"/>
      <c r="I808" s="22"/>
      <c r="J808" s="10" t="s">
        <v>20</v>
      </c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</row>
    <row r="809" spans="1:74" s="4" customFormat="1" ht="53.25" customHeight="1" x14ac:dyDescent="0.2">
      <c r="A809" s="16">
        <v>805</v>
      </c>
      <c r="B809" s="10">
        <v>805</v>
      </c>
      <c r="C809" s="9" t="s">
        <v>748</v>
      </c>
      <c r="D809" s="10" t="s">
        <v>26</v>
      </c>
      <c r="E809" s="13">
        <v>5</v>
      </c>
      <c r="F809" s="14">
        <v>5418000</v>
      </c>
      <c r="G809" s="12">
        <f t="shared" si="12"/>
        <v>27090000</v>
      </c>
      <c r="H809" s="22"/>
      <c r="I809" s="22"/>
      <c r="J809" s="10" t="s">
        <v>20</v>
      </c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</row>
    <row r="810" spans="1:74" s="4" customFormat="1" ht="53.25" customHeight="1" x14ac:dyDescent="0.2">
      <c r="A810" s="16">
        <v>806</v>
      </c>
      <c r="B810" s="8">
        <v>806</v>
      </c>
      <c r="C810" s="9" t="s">
        <v>749</v>
      </c>
      <c r="D810" s="10" t="s">
        <v>57</v>
      </c>
      <c r="E810" s="11">
        <v>1</v>
      </c>
      <c r="F810" s="11">
        <v>494000</v>
      </c>
      <c r="G810" s="12">
        <f t="shared" si="12"/>
        <v>494000</v>
      </c>
      <c r="H810" s="21"/>
      <c r="I810" s="21"/>
      <c r="J810" s="17" t="s">
        <v>14</v>
      </c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  <c r="BG810"/>
      <c r="BH810"/>
      <c r="BI810"/>
      <c r="BJ810"/>
      <c r="BK810"/>
      <c r="BL810"/>
      <c r="BM810"/>
      <c r="BN810"/>
      <c r="BO810"/>
      <c r="BP810"/>
      <c r="BQ810"/>
      <c r="BR810"/>
      <c r="BS810"/>
      <c r="BT810"/>
      <c r="BU810"/>
      <c r="BV810"/>
    </row>
    <row r="811" spans="1:74" s="4" customFormat="1" ht="53.25" customHeight="1" x14ac:dyDescent="0.2">
      <c r="A811" s="16">
        <v>807</v>
      </c>
      <c r="B811" s="10">
        <v>807</v>
      </c>
      <c r="C811" s="9" t="s">
        <v>747</v>
      </c>
      <c r="D811" s="10" t="s">
        <v>84</v>
      </c>
      <c r="E811" s="13">
        <v>1</v>
      </c>
      <c r="F811" s="14">
        <v>1600000</v>
      </c>
      <c r="G811" s="12">
        <f t="shared" si="12"/>
        <v>1600000</v>
      </c>
      <c r="H811" s="22"/>
      <c r="I811" s="22"/>
      <c r="J811" s="10" t="s">
        <v>20</v>
      </c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  <c r="AU811"/>
      <c r="AV811"/>
      <c r="AW811"/>
      <c r="AX811"/>
      <c r="AY811"/>
      <c r="AZ811"/>
      <c r="BA811"/>
      <c r="BB811"/>
      <c r="BC811"/>
      <c r="BD811"/>
      <c r="BE811"/>
      <c r="BF811"/>
      <c r="BG811"/>
      <c r="BH811"/>
      <c r="BI811"/>
      <c r="BJ811"/>
      <c r="BK811"/>
      <c r="BL811"/>
      <c r="BM811"/>
      <c r="BN811"/>
      <c r="BO811"/>
      <c r="BP811"/>
      <c r="BQ811"/>
      <c r="BR811"/>
      <c r="BS811"/>
      <c r="BT811"/>
      <c r="BU811"/>
      <c r="BV811"/>
    </row>
    <row r="812" spans="1:74" s="4" customFormat="1" ht="53.25" customHeight="1" x14ac:dyDescent="0.2">
      <c r="A812" s="16">
        <v>808</v>
      </c>
      <c r="B812" s="8">
        <v>808</v>
      </c>
      <c r="C812" s="9" t="s">
        <v>750</v>
      </c>
      <c r="D812" s="10" t="s">
        <v>44</v>
      </c>
      <c r="E812" s="11">
        <v>1</v>
      </c>
      <c r="F812" s="11">
        <v>917999.99999999697</v>
      </c>
      <c r="G812" s="12">
        <f t="shared" si="12"/>
        <v>917999.99999999697</v>
      </c>
      <c r="H812" s="21"/>
      <c r="I812" s="21"/>
      <c r="J812" s="17" t="s">
        <v>14</v>
      </c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  <c r="BQ812"/>
      <c r="BR812"/>
      <c r="BS812"/>
      <c r="BT812"/>
      <c r="BU812"/>
      <c r="BV812"/>
    </row>
    <row r="813" spans="1:74" s="4" customFormat="1" ht="53.25" customHeight="1" x14ac:dyDescent="0.2">
      <c r="A813" s="16">
        <v>809</v>
      </c>
      <c r="B813" s="10">
        <v>809</v>
      </c>
      <c r="C813" s="9" t="s">
        <v>751</v>
      </c>
      <c r="D813" s="10" t="s">
        <v>57</v>
      </c>
      <c r="E813" s="13">
        <v>1</v>
      </c>
      <c r="F813" s="14">
        <v>1292000</v>
      </c>
      <c r="G813" s="12">
        <f t="shared" si="12"/>
        <v>1292000</v>
      </c>
      <c r="H813" s="22"/>
      <c r="I813" s="22"/>
      <c r="J813" s="10" t="s">
        <v>20</v>
      </c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</row>
    <row r="814" spans="1:74" s="4" customFormat="1" ht="53.25" customHeight="1" x14ac:dyDescent="0.2">
      <c r="A814" s="16">
        <v>810</v>
      </c>
      <c r="B814" s="10">
        <v>810</v>
      </c>
      <c r="C814" s="9" t="s">
        <v>752</v>
      </c>
      <c r="D814" s="10" t="s">
        <v>68</v>
      </c>
      <c r="E814" s="13">
        <v>3</v>
      </c>
      <c r="F814" s="14">
        <v>130000</v>
      </c>
      <c r="G814" s="12">
        <f t="shared" si="12"/>
        <v>390000</v>
      </c>
      <c r="H814" s="22"/>
      <c r="I814" s="22"/>
      <c r="J814" s="10" t="s">
        <v>20</v>
      </c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  <c r="BQ814"/>
      <c r="BR814"/>
      <c r="BS814"/>
      <c r="BT814"/>
      <c r="BU814"/>
      <c r="BV814"/>
    </row>
    <row r="815" spans="1:74" s="4" customFormat="1" ht="53.25" customHeight="1" x14ac:dyDescent="0.2">
      <c r="A815" s="16">
        <v>811</v>
      </c>
      <c r="B815" s="8">
        <v>811</v>
      </c>
      <c r="C815" s="9" t="s">
        <v>753</v>
      </c>
      <c r="D815" s="10" t="s">
        <v>394</v>
      </c>
      <c r="E815" s="11">
        <v>1</v>
      </c>
      <c r="F815" s="11">
        <v>226000</v>
      </c>
      <c r="G815" s="12">
        <f t="shared" si="12"/>
        <v>226000</v>
      </c>
      <c r="H815" s="21"/>
      <c r="I815" s="21"/>
      <c r="J815" s="17" t="s">
        <v>14</v>
      </c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</row>
    <row r="816" spans="1:74" s="4" customFormat="1" ht="53.25" customHeight="1" x14ac:dyDescent="0.2">
      <c r="A816" s="16">
        <v>812</v>
      </c>
      <c r="B816" s="10">
        <v>812</v>
      </c>
      <c r="C816" s="9" t="s">
        <v>737</v>
      </c>
      <c r="D816" s="10" t="s">
        <v>294</v>
      </c>
      <c r="E816" s="13">
        <v>2</v>
      </c>
      <c r="F816" s="14">
        <v>567000</v>
      </c>
      <c r="G816" s="12">
        <f t="shared" si="12"/>
        <v>1134000</v>
      </c>
      <c r="H816" s="22"/>
      <c r="I816" s="22"/>
      <c r="J816" s="10" t="s">
        <v>20</v>
      </c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  <c r="BQ816"/>
      <c r="BR816"/>
      <c r="BS816"/>
      <c r="BT816"/>
      <c r="BU816"/>
      <c r="BV816"/>
    </row>
    <row r="817" spans="1:74" s="4" customFormat="1" ht="53.25" customHeight="1" x14ac:dyDescent="0.2">
      <c r="A817" s="16">
        <v>813</v>
      </c>
      <c r="B817" s="10">
        <v>813</v>
      </c>
      <c r="C817" s="9" t="s">
        <v>754</v>
      </c>
      <c r="D817" s="10" t="s">
        <v>57</v>
      </c>
      <c r="E817" s="13">
        <v>1</v>
      </c>
      <c r="F817" s="14">
        <v>1108000</v>
      </c>
      <c r="G817" s="12">
        <f t="shared" si="12"/>
        <v>1108000</v>
      </c>
      <c r="H817" s="22"/>
      <c r="I817" s="22"/>
      <c r="J817" s="10" t="s">
        <v>20</v>
      </c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</row>
    <row r="818" spans="1:74" s="4" customFormat="1" ht="53.25" customHeight="1" x14ac:dyDescent="0.2">
      <c r="A818" s="16">
        <v>814</v>
      </c>
      <c r="B818" s="10">
        <v>814</v>
      </c>
      <c r="C818" s="9" t="s">
        <v>755</v>
      </c>
      <c r="D818" s="10" t="s">
        <v>44</v>
      </c>
      <c r="E818" s="13">
        <v>1</v>
      </c>
      <c r="F818" s="14">
        <v>402000</v>
      </c>
      <c r="G818" s="12">
        <f t="shared" si="12"/>
        <v>402000</v>
      </c>
      <c r="H818" s="22"/>
      <c r="I818" s="22"/>
      <c r="J818" s="10" t="s">
        <v>20</v>
      </c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  <c r="BQ818"/>
      <c r="BR818"/>
      <c r="BS818"/>
      <c r="BT818"/>
      <c r="BU818"/>
      <c r="BV818"/>
    </row>
    <row r="819" spans="1:74" s="4" customFormat="1" ht="53.25" customHeight="1" x14ac:dyDescent="0.2">
      <c r="A819" s="16">
        <v>815</v>
      </c>
      <c r="B819" s="10">
        <v>815</v>
      </c>
      <c r="C819" s="9" t="s">
        <v>756</v>
      </c>
      <c r="D819" s="10" t="s">
        <v>30</v>
      </c>
      <c r="E819" s="13">
        <v>3</v>
      </c>
      <c r="F819" s="14">
        <v>281461.53846153797</v>
      </c>
      <c r="G819" s="12">
        <f t="shared" si="12"/>
        <v>844384.61538461386</v>
      </c>
      <c r="H819" s="22"/>
      <c r="I819" s="22"/>
      <c r="J819" s="10" t="s">
        <v>20</v>
      </c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</row>
    <row r="820" spans="1:74" s="4" customFormat="1" ht="53.25" customHeight="1" x14ac:dyDescent="0.2">
      <c r="A820" s="16">
        <v>816</v>
      </c>
      <c r="B820" s="10">
        <v>816</v>
      </c>
      <c r="C820" s="9" t="s">
        <v>756</v>
      </c>
      <c r="D820" s="10" t="s">
        <v>30</v>
      </c>
      <c r="E820" s="13">
        <v>5</v>
      </c>
      <c r="F820" s="14">
        <v>281461.53846153797</v>
      </c>
      <c r="G820" s="12">
        <f t="shared" si="12"/>
        <v>1407307.6923076899</v>
      </c>
      <c r="H820" s="22"/>
      <c r="I820" s="22"/>
      <c r="J820" s="10" t="s">
        <v>20</v>
      </c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  <c r="AU820"/>
      <c r="AV820"/>
      <c r="AW820"/>
      <c r="AX820"/>
      <c r="AY820"/>
      <c r="AZ820"/>
      <c r="BA820"/>
      <c r="BB820"/>
      <c r="BC820"/>
      <c r="BD820"/>
      <c r="BE820"/>
      <c r="BF820"/>
      <c r="BG820"/>
      <c r="BH820"/>
      <c r="BI820"/>
      <c r="BJ820"/>
      <c r="BK820"/>
      <c r="BL820"/>
      <c r="BM820"/>
      <c r="BN820"/>
      <c r="BO820"/>
      <c r="BP820"/>
      <c r="BQ820"/>
      <c r="BR820"/>
      <c r="BS820"/>
      <c r="BT820"/>
      <c r="BU820"/>
      <c r="BV820"/>
    </row>
    <row r="821" spans="1:74" s="4" customFormat="1" ht="53.25" customHeight="1" x14ac:dyDescent="0.2">
      <c r="A821" s="16">
        <v>817</v>
      </c>
      <c r="B821" s="10">
        <v>817</v>
      </c>
      <c r="C821" s="9" t="s">
        <v>741</v>
      </c>
      <c r="D821" s="10" t="s">
        <v>239</v>
      </c>
      <c r="E821" s="13">
        <v>2</v>
      </c>
      <c r="F821" s="14">
        <v>44500</v>
      </c>
      <c r="G821" s="12">
        <f t="shared" si="12"/>
        <v>89000</v>
      </c>
      <c r="H821" s="22"/>
      <c r="I821" s="22"/>
      <c r="J821" s="10" t="s">
        <v>20</v>
      </c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  <c r="AU821"/>
      <c r="AV821"/>
      <c r="AW821"/>
      <c r="AX821"/>
      <c r="AY821"/>
      <c r="AZ821"/>
      <c r="BA821"/>
      <c r="BB821"/>
      <c r="BC821"/>
      <c r="BD821"/>
      <c r="BE821"/>
      <c r="BF821"/>
      <c r="BG821"/>
      <c r="BH821"/>
      <c r="BI821"/>
      <c r="BJ821"/>
      <c r="BK821"/>
      <c r="BL821"/>
      <c r="BM821"/>
      <c r="BN821"/>
      <c r="BO821"/>
      <c r="BP821"/>
      <c r="BQ821"/>
      <c r="BR821"/>
      <c r="BS821"/>
      <c r="BT821"/>
      <c r="BU821"/>
      <c r="BV821"/>
    </row>
    <row r="822" spans="1:74" s="4" customFormat="1" ht="53.25" customHeight="1" x14ac:dyDescent="0.2">
      <c r="A822" s="16">
        <v>818</v>
      </c>
      <c r="B822" s="10">
        <v>818</v>
      </c>
      <c r="C822" s="9" t="s">
        <v>736</v>
      </c>
      <c r="D822" s="10" t="s">
        <v>239</v>
      </c>
      <c r="E822" s="13">
        <v>2</v>
      </c>
      <c r="F822" s="14">
        <v>297000</v>
      </c>
      <c r="G822" s="12">
        <f t="shared" si="12"/>
        <v>594000</v>
      </c>
      <c r="H822" s="22"/>
      <c r="I822" s="22"/>
      <c r="J822" s="10" t="s">
        <v>20</v>
      </c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  <c r="AU822"/>
      <c r="AV822"/>
      <c r="AW822"/>
      <c r="AX822"/>
      <c r="AY822"/>
      <c r="AZ822"/>
      <c r="BA822"/>
      <c r="BB822"/>
      <c r="BC822"/>
      <c r="BD822"/>
      <c r="BE822"/>
      <c r="BF822"/>
      <c r="BG822"/>
      <c r="BH822"/>
      <c r="BI822"/>
      <c r="BJ822"/>
      <c r="BK822"/>
      <c r="BL822"/>
      <c r="BM822"/>
      <c r="BN822"/>
      <c r="BO822"/>
      <c r="BP822"/>
      <c r="BQ822"/>
      <c r="BR822"/>
      <c r="BS822"/>
      <c r="BT822"/>
      <c r="BU822"/>
      <c r="BV822"/>
    </row>
    <row r="823" spans="1:74" s="4" customFormat="1" ht="53.25" customHeight="1" x14ac:dyDescent="0.2">
      <c r="A823" s="16">
        <v>819</v>
      </c>
      <c r="B823" s="10">
        <v>819</v>
      </c>
      <c r="C823" s="9" t="s">
        <v>756</v>
      </c>
      <c r="D823" s="10" t="s">
        <v>30</v>
      </c>
      <c r="E823" s="13">
        <v>5</v>
      </c>
      <c r="F823" s="14">
        <v>281461.53846153797</v>
      </c>
      <c r="G823" s="12">
        <f t="shared" si="12"/>
        <v>1407307.6923076899</v>
      </c>
      <c r="H823" s="22"/>
      <c r="I823" s="22"/>
      <c r="J823" s="10" t="s">
        <v>20</v>
      </c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  <c r="AU823"/>
      <c r="AV823"/>
      <c r="AW823"/>
      <c r="AX823"/>
      <c r="AY823"/>
      <c r="AZ823"/>
      <c r="BA823"/>
      <c r="BB823"/>
      <c r="BC823"/>
      <c r="BD823"/>
      <c r="BE823"/>
      <c r="BF823"/>
      <c r="BG823"/>
      <c r="BH823"/>
      <c r="BI823"/>
      <c r="BJ823"/>
      <c r="BK823"/>
      <c r="BL823"/>
      <c r="BM823"/>
      <c r="BN823"/>
      <c r="BO823"/>
      <c r="BP823"/>
      <c r="BQ823"/>
      <c r="BR823"/>
      <c r="BS823"/>
      <c r="BT823"/>
      <c r="BU823"/>
      <c r="BV823"/>
    </row>
    <row r="824" spans="1:74" s="4" customFormat="1" ht="53.25" customHeight="1" x14ac:dyDescent="0.2">
      <c r="A824" s="16">
        <v>820</v>
      </c>
      <c r="B824" s="10">
        <v>820</v>
      </c>
      <c r="C824" s="9" t="s">
        <v>757</v>
      </c>
      <c r="D824" s="10" t="s">
        <v>68</v>
      </c>
      <c r="E824" s="13">
        <v>1</v>
      </c>
      <c r="F824" s="14">
        <v>207890000</v>
      </c>
      <c r="G824" s="12">
        <f t="shared" si="12"/>
        <v>207890000</v>
      </c>
      <c r="H824" s="22"/>
      <c r="I824" s="22"/>
      <c r="J824" s="10" t="s">
        <v>20</v>
      </c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  <c r="AU824"/>
      <c r="AV824"/>
      <c r="AW824"/>
      <c r="AX824"/>
      <c r="AY824"/>
      <c r="AZ824"/>
      <c r="BA824"/>
      <c r="BB824"/>
      <c r="BC824"/>
      <c r="BD824"/>
      <c r="BE824"/>
      <c r="BF824"/>
      <c r="BG824"/>
      <c r="BH824"/>
      <c r="BI824"/>
      <c r="BJ824"/>
      <c r="BK824"/>
      <c r="BL824"/>
      <c r="BM824"/>
      <c r="BN824"/>
      <c r="BO824"/>
      <c r="BP824"/>
      <c r="BQ824"/>
      <c r="BR824"/>
      <c r="BS824"/>
      <c r="BT824"/>
      <c r="BU824"/>
      <c r="BV824"/>
    </row>
    <row r="825" spans="1:74" s="4" customFormat="1" ht="53.25" customHeight="1" x14ac:dyDescent="0.2">
      <c r="A825" s="16">
        <v>821</v>
      </c>
      <c r="B825" s="10">
        <v>821</v>
      </c>
      <c r="C825" s="9" t="s">
        <v>758</v>
      </c>
      <c r="D825" s="10" t="s">
        <v>34</v>
      </c>
      <c r="E825" s="13">
        <v>1</v>
      </c>
      <c r="F825" s="14">
        <v>290000</v>
      </c>
      <c r="G825" s="12">
        <f t="shared" si="12"/>
        <v>290000</v>
      </c>
      <c r="H825" s="22"/>
      <c r="I825" s="22"/>
      <c r="J825" s="10" t="s">
        <v>20</v>
      </c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  <c r="BQ825"/>
      <c r="BR825"/>
      <c r="BS825"/>
      <c r="BT825"/>
      <c r="BU825"/>
      <c r="BV825"/>
    </row>
    <row r="826" spans="1:74" s="4" customFormat="1" ht="53.25" customHeight="1" x14ac:dyDescent="0.2">
      <c r="A826" s="16">
        <v>822</v>
      </c>
      <c r="B826" s="10">
        <v>822</v>
      </c>
      <c r="C826" s="9" t="s">
        <v>759</v>
      </c>
      <c r="D826" s="10" t="s">
        <v>30</v>
      </c>
      <c r="E826" s="13">
        <v>1</v>
      </c>
      <c r="F826" s="14">
        <v>867000</v>
      </c>
      <c r="G826" s="12">
        <f t="shared" si="12"/>
        <v>867000</v>
      </c>
      <c r="H826" s="22"/>
      <c r="I826" s="22"/>
      <c r="J826" s="10" t="s">
        <v>20</v>
      </c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</row>
    <row r="827" spans="1:74" s="4" customFormat="1" ht="53.25" customHeight="1" x14ac:dyDescent="0.2">
      <c r="A827" s="16">
        <v>823</v>
      </c>
      <c r="B827" s="10">
        <v>823</v>
      </c>
      <c r="C827" s="9" t="s">
        <v>760</v>
      </c>
      <c r="D827" s="10" t="s">
        <v>30</v>
      </c>
      <c r="E827" s="13">
        <v>1</v>
      </c>
      <c r="F827" s="14">
        <v>5245000</v>
      </c>
      <c r="G827" s="12">
        <f t="shared" si="12"/>
        <v>5245000</v>
      </c>
      <c r="H827" s="22"/>
      <c r="I827" s="22"/>
      <c r="J827" s="10" t="s">
        <v>20</v>
      </c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  <c r="BQ827"/>
      <c r="BR827"/>
      <c r="BS827"/>
      <c r="BT827"/>
      <c r="BU827"/>
      <c r="BV827"/>
    </row>
    <row r="828" spans="1:74" s="4" customFormat="1" ht="53.25" customHeight="1" x14ac:dyDescent="0.2">
      <c r="A828" s="16">
        <v>824</v>
      </c>
      <c r="B828" s="10">
        <v>824</v>
      </c>
      <c r="C828" s="9" t="s">
        <v>761</v>
      </c>
      <c r="D828" s="10" t="s">
        <v>30</v>
      </c>
      <c r="E828" s="13">
        <v>3</v>
      </c>
      <c r="F828" s="14">
        <v>408000</v>
      </c>
      <c r="G828" s="12">
        <f t="shared" si="12"/>
        <v>1224000</v>
      </c>
      <c r="H828" s="22"/>
      <c r="I828" s="22"/>
      <c r="J828" s="10" t="s">
        <v>20</v>
      </c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</row>
    <row r="829" spans="1:74" s="4" customFormat="1" ht="53.25" customHeight="1" x14ac:dyDescent="0.2">
      <c r="A829" s="16">
        <v>825</v>
      </c>
      <c r="B829" s="10">
        <v>825</v>
      </c>
      <c r="C829" s="9" t="s">
        <v>762</v>
      </c>
      <c r="D829" s="10" t="s">
        <v>96</v>
      </c>
      <c r="E829" s="13">
        <v>1</v>
      </c>
      <c r="F829" s="14">
        <v>21993000</v>
      </c>
      <c r="G829" s="12">
        <f t="shared" si="12"/>
        <v>21993000</v>
      </c>
      <c r="H829" s="22"/>
      <c r="I829" s="22"/>
      <c r="J829" s="10" t="s">
        <v>20</v>
      </c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  <c r="AU829"/>
      <c r="AV829"/>
      <c r="AW829"/>
      <c r="AX829"/>
      <c r="AY829"/>
      <c r="AZ829"/>
      <c r="BA829"/>
      <c r="BB829"/>
      <c r="BC829"/>
      <c r="BD829"/>
      <c r="BE829"/>
      <c r="BF829"/>
      <c r="BG829"/>
      <c r="BH829"/>
      <c r="BI829"/>
      <c r="BJ829"/>
      <c r="BK829"/>
      <c r="BL829"/>
      <c r="BM829"/>
      <c r="BN829"/>
      <c r="BO829"/>
      <c r="BP829"/>
      <c r="BQ829"/>
      <c r="BR829"/>
      <c r="BS829"/>
      <c r="BT829"/>
      <c r="BU829"/>
      <c r="BV829"/>
    </row>
    <row r="830" spans="1:74" s="4" customFormat="1" ht="53.25" customHeight="1" x14ac:dyDescent="0.2">
      <c r="A830" s="16">
        <v>826</v>
      </c>
      <c r="B830" s="8">
        <v>826</v>
      </c>
      <c r="C830" s="9" t="s">
        <v>763</v>
      </c>
      <c r="D830" s="10" t="s">
        <v>161</v>
      </c>
      <c r="E830" s="11">
        <v>3450</v>
      </c>
      <c r="F830" s="11">
        <v>17006.3768115942</v>
      </c>
      <c r="G830" s="12">
        <f t="shared" si="12"/>
        <v>58671999.999999993</v>
      </c>
      <c r="H830" s="21"/>
      <c r="I830" s="21"/>
      <c r="J830" s="17" t="s">
        <v>14</v>
      </c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  <c r="AU830"/>
      <c r="AV830"/>
      <c r="AW830"/>
      <c r="AX830"/>
      <c r="AY830"/>
      <c r="AZ830"/>
      <c r="BA830"/>
      <c r="BB830"/>
      <c r="BC830"/>
      <c r="BD830"/>
      <c r="BE830"/>
      <c r="BF830"/>
      <c r="BG830"/>
      <c r="BH830"/>
      <c r="BI830"/>
      <c r="BJ830"/>
      <c r="BK830"/>
      <c r="BL830"/>
      <c r="BM830"/>
      <c r="BN830"/>
      <c r="BO830"/>
      <c r="BP830"/>
      <c r="BQ830"/>
      <c r="BR830"/>
      <c r="BS830"/>
      <c r="BT830"/>
      <c r="BU830"/>
      <c r="BV830"/>
    </row>
    <row r="831" spans="1:74" s="4" customFormat="1" ht="53.25" customHeight="1" x14ac:dyDescent="0.2">
      <c r="A831" s="16">
        <v>827</v>
      </c>
      <c r="B831" s="10">
        <v>827</v>
      </c>
      <c r="C831" s="9" t="s">
        <v>764</v>
      </c>
      <c r="D831" s="10" t="s">
        <v>30</v>
      </c>
      <c r="E831" s="13">
        <v>3</v>
      </c>
      <c r="F831" s="14">
        <v>163000</v>
      </c>
      <c r="G831" s="12">
        <f t="shared" si="12"/>
        <v>489000</v>
      </c>
      <c r="H831" s="22"/>
      <c r="I831" s="22"/>
      <c r="J831" s="10" t="s">
        <v>20</v>
      </c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  <c r="AU831"/>
      <c r="AV831"/>
      <c r="AW831"/>
      <c r="AX831"/>
      <c r="AY831"/>
      <c r="AZ831"/>
      <c r="BA831"/>
      <c r="BB831"/>
      <c r="BC831"/>
      <c r="BD831"/>
      <c r="BE831"/>
      <c r="BF831"/>
      <c r="BG831"/>
      <c r="BH831"/>
      <c r="BI831"/>
      <c r="BJ831"/>
      <c r="BK831"/>
      <c r="BL831"/>
      <c r="BM831"/>
      <c r="BN831"/>
      <c r="BO831"/>
      <c r="BP831"/>
      <c r="BQ831"/>
      <c r="BR831"/>
      <c r="BS831"/>
      <c r="BT831"/>
      <c r="BU831"/>
      <c r="BV831"/>
    </row>
    <row r="832" spans="1:74" s="4" customFormat="1" ht="53.25" customHeight="1" x14ac:dyDescent="0.2">
      <c r="A832" s="16">
        <v>828</v>
      </c>
      <c r="B832" s="8">
        <v>828</v>
      </c>
      <c r="C832" s="9" t="s">
        <v>765</v>
      </c>
      <c r="D832" s="10" t="s">
        <v>30</v>
      </c>
      <c r="E832" s="11">
        <v>1</v>
      </c>
      <c r="F832" s="11">
        <v>3000000</v>
      </c>
      <c r="G832" s="12">
        <f t="shared" si="12"/>
        <v>3000000</v>
      </c>
      <c r="H832" s="21"/>
      <c r="I832" s="21"/>
      <c r="J832" s="17" t="s">
        <v>14</v>
      </c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  <c r="AU832"/>
      <c r="AV832"/>
      <c r="AW832"/>
      <c r="AX832"/>
      <c r="AY832"/>
      <c r="AZ832"/>
      <c r="BA832"/>
      <c r="BB832"/>
      <c r="BC832"/>
      <c r="BD832"/>
      <c r="BE832"/>
      <c r="BF832"/>
      <c r="BG832"/>
      <c r="BH832"/>
      <c r="BI832"/>
      <c r="BJ832"/>
      <c r="BK832"/>
      <c r="BL832"/>
      <c r="BM832"/>
      <c r="BN832"/>
      <c r="BO832"/>
      <c r="BP832"/>
      <c r="BQ832"/>
      <c r="BR832"/>
      <c r="BS832"/>
      <c r="BT832"/>
      <c r="BU832"/>
      <c r="BV832"/>
    </row>
    <row r="833" spans="1:74" s="4" customFormat="1" ht="53.25" customHeight="1" x14ac:dyDescent="0.2">
      <c r="A833" s="16">
        <v>829</v>
      </c>
      <c r="B833" s="10">
        <v>829</v>
      </c>
      <c r="C833" s="9" t="s">
        <v>766</v>
      </c>
      <c r="D833" s="10" t="s">
        <v>30</v>
      </c>
      <c r="E833" s="13">
        <v>1</v>
      </c>
      <c r="F833" s="14">
        <v>611999.99999999802</v>
      </c>
      <c r="G833" s="12">
        <f t="shared" si="12"/>
        <v>611999.99999999802</v>
      </c>
      <c r="H833" s="22"/>
      <c r="I833" s="22"/>
      <c r="J833" s="10" t="s">
        <v>20</v>
      </c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  <c r="BR833"/>
      <c r="BS833"/>
      <c r="BT833"/>
      <c r="BU833"/>
      <c r="BV833"/>
    </row>
    <row r="834" spans="1:74" s="4" customFormat="1" ht="53.25" customHeight="1" x14ac:dyDescent="0.2">
      <c r="A834" s="16">
        <v>830</v>
      </c>
      <c r="B834" s="10">
        <v>830</v>
      </c>
      <c r="C834" s="9" t="s">
        <v>767</v>
      </c>
      <c r="D834" s="10" t="s">
        <v>30</v>
      </c>
      <c r="E834" s="13">
        <v>1</v>
      </c>
      <c r="F834" s="14">
        <v>476000</v>
      </c>
      <c r="G834" s="12">
        <f t="shared" si="12"/>
        <v>476000</v>
      </c>
      <c r="H834" s="22"/>
      <c r="I834" s="22"/>
      <c r="J834" s="10" t="s">
        <v>20</v>
      </c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  <c r="AU834"/>
      <c r="AV834"/>
      <c r="AW834"/>
      <c r="AX834"/>
      <c r="AY834"/>
      <c r="AZ834"/>
      <c r="BA834"/>
      <c r="BB834"/>
      <c r="BC834"/>
      <c r="BD834"/>
      <c r="BE834"/>
      <c r="BF834"/>
      <c r="BG834"/>
      <c r="BH834"/>
      <c r="BI834"/>
      <c r="BJ834"/>
      <c r="BK834"/>
      <c r="BL834"/>
      <c r="BM834"/>
      <c r="BN834"/>
      <c r="BO834"/>
      <c r="BP834"/>
      <c r="BQ834"/>
      <c r="BR834"/>
      <c r="BS834"/>
      <c r="BT834"/>
      <c r="BU834"/>
      <c r="BV834"/>
    </row>
    <row r="835" spans="1:74" s="4" customFormat="1" ht="53.25" customHeight="1" x14ac:dyDescent="0.2">
      <c r="A835" s="16">
        <v>831</v>
      </c>
      <c r="B835" s="10">
        <v>831</v>
      </c>
      <c r="C835" s="9" t="s">
        <v>768</v>
      </c>
      <c r="D835" s="10" t="s">
        <v>30</v>
      </c>
      <c r="E835" s="13">
        <v>4</v>
      </c>
      <c r="F835" s="14">
        <v>441000</v>
      </c>
      <c r="G835" s="12">
        <f t="shared" si="12"/>
        <v>1764000</v>
      </c>
      <c r="H835" s="24">
        <v>62024002800026</v>
      </c>
      <c r="I835" s="22" t="s">
        <v>769</v>
      </c>
      <c r="J835" s="10" t="s">
        <v>27</v>
      </c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  <c r="AU835"/>
      <c r="AV835"/>
      <c r="AW835"/>
      <c r="AX835"/>
      <c r="AY835"/>
      <c r="AZ835"/>
      <c r="BA835"/>
      <c r="BB835"/>
      <c r="BC835"/>
      <c r="BD835"/>
      <c r="BE835"/>
      <c r="BF835"/>
      <c r="BG835"/>
      <c r="BH835"/>
      <c r="BI835"/>
      <c r="BJ835"/>
      <c r="BK835"/>
      <c r="BL835"/>
      <c r="BM835"/>
      <c r="BN835"/>
      <c r="BO835"/>
      <c r="BP835"/>
      <c r="BQ835"/>
      <c r="BR835"/>
      <c r="BS835"/>
      <c r="BT835"/>
      <c r="BU835"/>
      <c r="BV835"/>
    </row>
    <row r="836" spans="1:74" s="4" customFormat="1" ht="53.25" customHeight="1" x14ac:dyDescent="0.2">
      <c r="A836" s="16">
        <v>832</v>
      </c>
      <c r="B836" s="10">
        <v>832</v>
      </c>
      <c r="C836" s="9" t="s">
        <v>770</v>
      </c>
      <c r="D836" s="10" t="s">
        <v>30</v>
      </c>
      <c r="E836" s="13">
        <v>1</v>
      </c>
      <c r="F836" s="14">
        <v>28571000</v>
      </c>
      <c r="G836" s="12">
        <f t="shared" si="12"/>
        <v>28571000</v>
      </c>
      <c r="H836" s="24">
        <v>62024002800026</v>
      </c>
      <c r="I836" s="22" t="s">
        <v>769</v>
      </c>
      <c r="J836" s="10" t="s">
        <v>27</v>
      </c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  <c r="AU836"/>
      <c r="AV836"/>
      <c r="AW836"/>
      <c r="AX836"/>
      <c r="AY836"/>
      <c r="AZ836"/>
      <c r="BA836"/>
      <c r="BB836"/>
      <c r="BC836"/>
      <c r="BD836"/>
      <c r="BE836"/>
      <c r="BF836"/>
      <c r="BG836"/>
      <c r="BH836"/>
      <c r="BI836"/>
      <c r="BJ836"/>
      <c r="BK836"/>
      <c r="BL836"/>
      <c r="BM836"/>
      <c r="BN836"/>
      <c r="BO836"/>
      <c r="BP836"/>
      <c r="BQ836"/>
      <c r="BR836"/>
      <c r="BS836"/>
      <c r="BT836"/>
      <c r="BU836"/>
      <c r="BV836"/>
    </row>
    <row r="837" spans="1:74" s="4" customFormat="1" ht="53.25" customHeight="1" x14ac:dyDescent="0.2">
      <c r="A837" s="16">
        <v>833</v>
      </c>
      <c r="B837" s="10">
        <v>833</v>
      </c>
      <c r="C837" s="9" t="s">
        <v>771</v>
      </c>
      <c r="D837" s="10" t="s">
        <v>30</v>
      </c>
      <c r="E837" s="13">
        <v>7</v>
      </c>
      <c r="F837" s="14">
        <v>204500</v>
      </c>
      <c r="G837" s="12">
        <f t="shared" ref="G837:G900" si="13">+E837*F837</f>
        <v>1431500</v>
      </c>
      <c r="H837" s="22"/>
      <c r="I837" s="22"/>
      <c r="J837" s="10" t="s">
        <v>20</v>
      </c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  <c r="AU837"/>
      <c r="AV837"/>
      <c r="AW837"/>
      <c r="AX837"/>
      <c r="AY837"/>
      <c r="AZ837"/>
      <c r="BA837"/>
      <c r="BB837"/>
      <c r="BC837"/>
      <c r="BD837"/>
      <c r="BE837"/>
      <c r="BF837"/>
      <c r="BG837"/>
      <c r="BH837"/>
      <c r="BI837"/>
      <c r="BJ837"/>
      <c r="BK837"/>
      <c r="BL837"/>
      <c r="BM837"/>
      <c r="BN837"/>
      <c r="BO837"/>
      <c r="BP837"/>
      <c r="BQ837"/>
      <c r="BR837"/>
      <c r="BS837"/>
      <c r="BT837"/>
      <c r="BU837"/>
      <c r="BV837"/>
    </row>
    <row r="838" spans="1:74" s="4" customFormat="1" ht="53.25" customHeight="1" x14ac:dyDescent="0.2">
      <c r="A838" s="16">
        <v>834</v>
      </c>
      <c r="B838" s="10">
        <v>834</v>
      </c>
      <c r="C838" s="9" t="s">
        <v>772</v>
      </c>
      <c r="D838" s="10" t="s">
        <v>30</v>
      </c>
      <c r="E838" s="13">
        <v>1</v>
      </c>
      <c r="F838" s="14">
        <v>561000</v>
      </c>
      <c r="G838" s="12">
        <f t="shared" si="13"/>
        <v>561000</v>
      </c>
      <c r="H838" s="22"/>
      <c r="I838" s="22"/>
      <c r="J838" s="10" t="s">
        <v>20</v>
      </c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  <c r="AU838"/>
      <c r="AV838"/>
      <c r="AW838"/>
      <c r="AX838"/>
      <c r="AY838"/>
      <c r="AZ838"/>
      <c r="BA838"/>
      <c r="BB838"/>
      <c r="BC838"/>
      <c r="BD838"/>
      <c r="BE838"/>
      <c r="BF838"/>
      <c r="BG838"/>
      <c r="BH838"/>
      <c r="BI838"/>
      <c r="BJ838"/>
      <c r="BK838"/>
      <c r="BL838"/>
      <c r="BM838"/>
      <c r="BN838"/>
      <c r="BO838"/>
      <c r="BP838"/>
      <c r="BQ838"/>
      <c r="BR838"/>
      <c r="BS838"/>
      <c r="BT838"/>
      <c r="BU838"/>
      <c r="BV838"/>
    </row>
    <row r="839" spans="1:74" s="4" customFormat="1" ht="53.25" customHeight="1" x14ac:dyDescent="0.2">
      <c r="A839" s="16">
        <v>835</v>
      </c>
      <c r="B839" s="10">
        <v>835</v>
      </c>
      <c r="C839" s="9" t="s">
        <v>773</v>
      </c>
      <c r="D839" s="10" t="s">
        <v>30</v>
      </c>
      <c r="E839" s="13">
        <v>1</v>
      </c>
      <c r="F839" s="14">
        <v>842999.99999999895</v>
      </c>
      <c r="G839" s="12">
        <f t="shared" si="13"/>
        <v>842999.99999999895</v>
      </c>
      <c r="H839" s="22"/>
      <c r="I839" s="22"/>
      <c r="J839" s="10" t="s">
        <v>20</v>
      </c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  <c r="AU839"/>
      <c r="AV839"/>
      <c r="AW839"/>
      <c r="AX839"/>
      <c r="AY839"/>
      <c r="AZ839"/>
      <c r="BA839"/>
      <c r="BB839"/>
      <c r="BC839"/>
      <c r="BD839"/>
      <c r="BE839"/>
      <c r="BF839"/>
      <c r="BG839"/>
      <c r="BH839"/>
      <c r="BI839"/>
      <c r="BJ839"/>
      <c r="BK839"/>
      <c r="BL839"/>
      <c r="BM839"/>
      <c r="BN839"/>
      <c r="BO839"/>
      <c r="BP839"/>
      <c r="BQ839"/>
      <c r="BR839"/>
      <c r="BS839"/>
      <c r="BT839"/>
      <c r="BU839"/>
      <c r="BV839"/>
    </row>
    <row r="840" spans="1:74" s="4" customFormat="1" ht="53.25" customHeight="1" x14ac:dyDescent="0.2">
      <c r="A840" s="16">
        <v>836</v>
      </c>
      <c r="B840" s="10">
        <v>836</v>
      </c>
      <c r="C840" s="9" t="s">
        <v>774</v>
      </c>
      <c r="D840" s="10" t="s">
        <v>30</v>
      </c>
      <c r="E840" s="13">
        <v>1</v>
      </c>
      <c r="F840" s="14">
        <v>340000</v>
      </c>
      <c r="G840" s="12">
        <f t="shared" si="13"/>
        <v>340000</v>
      </c>
      <c r="H840" s="22"/>
      <c r="I840" s="22"/>
      <c r="J840" s="10" t="s">
        <v>20</v>
      </c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  <c r="AU840"/>
      <c r="AV840"/>
      <c r="AW840"/>
      <c r="AX840"/>
      <c r="AY840"/>
      <c r="AZ840"/>
      <c r="BA840"/>
      <c r="BB840"/>
      <c r="BC840"/>
      <c r="BD840"/>
      <c r="BE840"/>
      <c r="BF840"/>
      <c r="BG840"/>
      <c r="BH840"/>
      <c r="BI840"/>
      <c r="BJ840"/>
      <c r="BK840"/>
      <c r="BL840"/>
      <c r="BM840"/>
      <c r="BN840"/>
      <c r="BO840"/>
      <c r="BP840"/>
      <c r="BQ840"/>
      <c r="BR840"/>
      <c r="BS840"/>
      <c r="BT840"/>
      <c r="BU840"/>
      <c r="BV840"/>
    </row>
    <row r="841" spans="1:74" s="4" customFormat="1" ht="53.25" customHeight="1" x14ac:dyDescent="0.2">
      <c r="A841" s="16">
        <v>837</v>
      </c>
      <c r="B841" s="10">
        <v>837</v>
      </c>
      <c r="C841" s="9" t="s">
        <v>775</v>
      </c>
      <c r="D841" s="10" t="s">
        <v>30</v>
      </c>
      <c r="E841" s="13">
        <v>2</v>
      </c>
      <c r="F841" s="14">
        <v>122666.66666666701</v>
      </c>
      <c r="G841" s="12">
        <f t="shared" si="13"/>
        <v>245333.33333333401</v>
      </c>
      <c r="H841" s="22"/>
      <c r="I841" s="22"/>
      <c r="J841" s="10" t="s">
        <v>20</v>
      </c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  <c r="AU841"/>
      <c r="AV841"/>
      <c r="AW841"/>
      <c r="AX841"/>
      <c r="AY841"/>
      <c r="AZ841"/>
      <c r="BA841"/>
      <c r="BB841"/>
      <c r="BC841"/>
      <c r="BD841"/>
      <c r="BE841"/>
      <c r="BF841"/>
      <c r="BG841"/>
      <c r="BH841"/>
      <c r="BI841"/>
      <c r="BJ841"/>
      <c r="BK841"/>
      <c r="BL841"/>
      <c r="BM841"/>
      <c r="BN841"/>
      <c r="BO841"/>
      <c r="BP841"/>
      <c r="BQ841"/>
      <c r="BR841"/>
      <c r="BS841"/>
      <c r="BT841"/>
      <c r="BU841"/>
      <c r="BV841"/>
    </row>
    <row r="842" spans="1:74" s="4" customFormat="1" ht="53.25" customHeight="1" x14ac:dyDescent="0.2">
      <c r="A842" s="16">
        <v>838</v>
      </c>
      <c r="B842" s="10">
        <v>838</v>
      </c>
      <c r="C842" s="9" t="s">
        <v>776</v>
      </c>
      <c r="D842" s="10" t="s">
        <v>30</v>
      </c>
      <c r="E842" s="13">
        <v>1</v>
      </c>
      <c r="F842" s="14">
        <v>4352000</v>
      </c>
      <c r="G842" s="12">
        <f t="shared" si="13"/>
        <v>4352000</v>
      </c>
      <c r="H842" s="22"/>
      <c r="I842" s="22"/>
      <c r="J842" s="10" t="s">
        <v>20</v>
      </c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  <c r="AU842"/>
      <c r="AV842"/>
      <c r="AW842"/>
      <c r="AX842"/>
      <c r="AY842"/>
      <c r="AZ842"/>
      <c r="BA842"/>
      <c r="BB842"/>
      <c r="BC842"/>
      <c r="BD842"/>
      <c r="BE842"/>
      <c r="BF842"/>
      <c r="BG842"/>
      <c r="BH842"/>
      <c r="BI842"/>
      <c r="BJ842"/>
      <c r="BK842"/>
      <c r="BL842"/>
      <c r="BM842"/>
      <c r="BN842"/>
      <c r="BO842"/>
      <c r="BP842"/>
      <c r="BQ842"/>
      <c r="BR842"/>
      <c r="BS842"/>
      <c r="BT842"/>
      <c r="BU842"/>
      <c r="BV842"/>
    </row>
    <row r="843" spans="1:74" s="4" customFormat="1" ht="53.25" customHeight="1" x14ac:dyDescent="0.2">
      <c r="A843" s="16">
        <v>839</v>
      </c>
      <c r="B843" s="10">
        <v>839</v>
      </c>
      <c r="C843" s="9" t="s">
        <v>777</v>
      </c>
      <c r="D843" s="10" t="s">
        <v>30</v>
      </c>
      <c r="E843" s="13">
        <v>1</v>
      </c>
      <c r="F843" s="14">
        <v>773000</v>
      </c>
      <c r="G843" s="12">
        <f t="shared" si="13"/>
        <v>773000</v>
      </c>
      <c r="H843" s="22"/>
      <c r="I843" s="22"/>
      <c r="J843" s="10" t="s">
        <v>20</v>
      </c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  <c r="AU843"/>
      <c r="AV843"/>
      <c r="AW843"/>
      <c r="AX843"/>
      <c r="AY843"/>
      <c r="AZ843"/>
      <c r="BA843"/>
      <c r="BB843"/>
      <c r="BC843"/>
      <c r="BD843"/>
      <c r="BE843"/>
      <c r="BF843"/>
      <c r="BG843"/>
      <c r="BH843"/>
      <c r="BI843"/>
      <c r="BJ843"/>
      <c r="BK843"/>
      <c r="BL843"/>
      <c r="BM843"/>
      <c r="BN843"/>
      <c r="BO843"/>
      <c r="BP843"/>
      <c r="BQ843"/>
      <c r="BR843"/>
      <c r="BS843"/>
      <c r="BT843"/>
      <c r="BU843"/>
      <c r="BV843"/>
    </row>
    <row r="844" spans="1:74" s="4" customFormat="1" ht="53.25" customHeight="1" x14ac:dyDescent="0.2">
      <c r="A844" s="16">
        <v>840</v>
      </c>
      <c r="B844" s="8">
        <v>840</v>
      </c>
      <c r="C844" s="9" t="s">
        <v>778</v>
      </c>
      <c r="D844" s="10" t="s">
        <v>26</v>
      </c>
      <c r="E844" s="11">
        <v>1</v>
      </c>
      <c r="F844" s="11">
        <v>14248000</v>
      </c>
      <c r="G844" s="12">
        <f t="shared" si="13"/>
        <v>14248000</v>
      </c>
      <c r="H844" s="21"/>
      <c r="I844" s="21"/>
      <c r="J844" s="17" t="s">
        <v>14</v>
      </c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  <c r="AU844"/>
      <c r="AV844"/>
      <c r="AW844"/>
      <c r="AX844"/>
      <c r="AY844"/>
      <c r="AZ844"/>
      <c r="BA844"/>
      <c r="BB844"/>
      <c r="BC844"/>
      <c r="BD844"/>
      <c r="BE844"/>
      <c r="BF844"/>
      <c r="BG844"/>
      <c r="BH844"/>
      <c r="BI844"/>
      <c r="BJ844"/>
      <c r="BK844"/>
      <c r="BL844"/>
      <c r="BM844"/>
      <c r="BN844"/>
      <c r="BO844"/>
      <c r="BP844"/>
      <c r="BQ844"/>
      <c r="BR844"/>
      <c r="BS844"/>
      <c r="BT844"/>
      <c r="BU844"/>
      <c r="BV844"/>
    </row>
    <row r="845" spans="1:74" s="4" customFormat="1" ht="53.25" customHeight="1" x14ac:dyDescent="0.2">
      <c r="A845" s="16">
        <v>841</v>
      </c>
      <c r="B845" s="10">
        <v>841</v>
      </c>
      <c r="C845" s="9" t="s">
        <v>779</v>
      </c>
      <c r="D845" s="10" t="s">
        <v>26</v>
      </c>
      <c r="E845" s="13">
        <v>500</v>
      </c>
      <c r="F845" s="14">
        <v>2108</v>
      </c>
      <c r="G845" s="12">
        <f t="shared" si="13"/>
        <v>1054000</v>
      </c>
      <c r="H845" s="22"/>
      <c r="I845" s="22"/>
      <c r="J845" s="10" t="s">
        <v>20</v>
      </c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  <c r="BQ845"/>
      <c r="BR845"/>
      <c r="BS845"/>
      <c r="BT845"/>
      <c r="BU845"/>
      <c r="BV845"/>
    </row>
    <row r="846" spans="1:74" s="4" customFormat="1" ht="53.25" customHeight="1" x14ac:dyDescent="0.2">
      <c r="A846" s="16">
        <v>842</v>
      </c>
      <c r="B846" s="10">
        <v>842</v>
      </c>
      <c r="C846" s="9" t="s">
        <v>780</v>
      </c>
      <c r="D846" s="10" t="s">
        <v>26</v>
      </c>
      <c r="E846" s="13">
        <v>1</v>
      </c>
      <c r="F846" s="14">
        <v>2187000</v>
      </c>
      <c r="G846" s="12">
        <f t="shared" si="13"/>
        <v>2187000</v>
      </c>
      <c r="H846" s="22"/>
      <c r="I846" s="22"/>
      <c r="J846" s="10" t="s">
        <v>20</v>
      </c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</row>
    <row r="847" spans="1:74" s="4" customFormat="1" ht="53.25" customHeight="1" x14ac:dyDescent="0.2">
      <c r="A847" s="16">
        <v>843</v>
      </c>
      <c r="B847" s="10">
        <v>843</v>
      </c>
      <c r="C847" s="9" t="s">
        <v>781</v>
      </c>
      <c r="D847" s="10" t="s">
        <v>26</v>
      </c>
      <c r="E847" s="13">
        <v>1</v>
      </c>
      <c r="F847" s="14">
        <v>79765000</v>
      </c>
      <c r="G847" s="12">
        <f t="shared" si="13"/>
        <v>79765000</v>
      </c>
      <c r="H847" s="24">
        <v>62024002800010</v>
      </c>
      <c r="I847" s="22" t="s">
        <v>782</v>
      </c>
      <c r="J847" s="10" t="s">
        <v>27</v>
      </c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  <c r="BQ847"/>
      <c r="BR847"/>
      <c r="BS847"/>
      <c r="BT847"/>
      <c r="BU847"/>
      <c r="BV847"/>
    </row>
    <row r="848" spans="1:74" s="4" customFormat="1" ht="53.25" customHeight="1" x14ac:dyDescent="0.2">
      <c r="A848" s="16">
        <v>844</v>
      </c>
      <c r="B848" s="10">
        <v>844</v>
      </c>
      <c r="C848" s="9" t="s">
        <v>783</v>
      </c>
      <c r="D848" s="10" t="s">
        <v>26</v>
      </c>
      <c r="E848" s="13">
        <v>2000</v>
      </c>
      <c r="F848" s="14">
        <v>6790.49999999999</v>
      </c>
      <c r="G848" s="12">
        <f t="shared" si="13"/>
        <v>13580999.99999998</v>
      </c>
      <c r="H848" s="22"/>
      <c r="I848" s="22"/>
      <c r="J848" s="10" t="s">
        <v>20</v>
      </c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</row>
    <row r="849" spans="1:74" s="4" customFormat="1" ht="53.25" customHeight="1" x14ac:dyDescent="0.2">
      <c r="A849" s="16">
        <v>845</v>
      </c>
      <c r="B849" s="10">
        <v>845</v>
      </c>
      <c r="C849" s="9" t="s">
        <v>784</v>
      </c>
      <c r="D849" s="10" t="s">
        <v>26</v>
      </c>
      <c r="E849" s="13">
        <v>2</v>
      </c>
      <c r="F849" s="14">
        <v>1541000</v>
      </c>
      <c r="G849" s="12">
        <f t="shared" si="13"/>
        <v>3082000</v>
      </c>
      <c r="H849" s="22"/>
      <c r="I849" s="22"/>
      <c r="J849" s="10" t="s">
        <v>20</v>
      </c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  <c r="BQ849"/>
      <c r="BR849"/>
      <c r="BS849"/>
      <c r="BT849"/>
      <c r="BU849"/>
      <c r="BV849"/>
    </row>
    <row r="850" spans="1:74" s="4" customFormat="1" ht="53.25" customHeight="1" x14ac:dyDescent="0.2">
      <c r="A850" s="16">
        <v>846</v>
      </c>
      <c r="B850" s="8">
        <v>846</v>
      </c>
      <c r="C850" s="9" t="s">
        <v>785</v>
      </c>
      <c r="D850" s="10" t="s">
        <v>26</v>
      </c>
      <c r="E850" s="11">
        <v>1</v>
      </c>
      <c r="F850" s="11">
        <v>112648000</v>
      </c>
      <c r="G850" s="12">
        <f t="shared" si="13"/>
        <v>112648000</v>
      </c>
      <c r="H850" s="21"/>
      <c r="I850" s="21"/>
      <c r="J850" s="17" t="s">
        <v>14</v>
      </c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</row>
    <row r="851" spans="1:74" s="4" customFormat="1" ht="53.25" customHeight="1" x14ac:dyDescent="0.2">
      <c r="A851" s="16">
        <v>847</v>
      </c>
      <c r="B851" s="10">
        <v>847</v>
      </c>
      <c r="C851" s="9" t="s">
        <v>786</v>
      </c>
      <c r="D851" s="10" t="s">
        <v>30</v>
      </c>
      <c r="E851" s="13">
        <v>4</v>
      </c>
      <c r="F851" s="14">
        <v>142500</v>
      </c>
      <c r="G851" s="12">
        <f t="shared" si="13"/>
        <v>570000</v>
      </c>
      <c r="H851" s="22"/>
      <c r="I851" s="22"/>
      <c r="J851" s="10" t="s">
        <v>20</v>
      </c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  <c r="BQ851"/>
      <c r="BR851"/>
      <c r="BS851"/>
      <c r="BT851"/>
      <c r="BU851"/>
      <c r="BV851"/>
    </row>
    <row r="852" spans="1:74" s="4" customFormat="1" ht="53.25" customHeight="1" x14ac:dyDescent="0.2">
      <c r="A852" s="16">
        <v>848</v>
      </c>
      <c r="B852" s="10">
        <v>848</v>
      </c>
      <c r="C852" s="9" t="s">
        <v>787</v>
      </c>
      <c r="D852" s="10" t="s">
        <v>26</v>
      </c>
      <c r="E852" s="13">
        <v>1</v>
      </c>
      <c r="F852" s="14">
        <v>4766905</v>
      </c>
      <c r="G852" s="12">
        <f t="shared" si="13"/>
        <v>4766905</v>
      </c>
      <c r="H852" s="22"/>
      <c r="I852" s="22"/>
      <c r="J852" s="10" t="s">
        <v>20</v>
      </c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</row>
    <row r="853" spans="1:74" s="4" customFormat="1" ht="53.25" customHeight="1" x14ac:dyDescent="0.2">
      <c r="A853" s="16">
        <v>849</v>
      </c>
      <c r="B853" s="8">
        <v>849</v>
      </c>
      <c r="C853" s="9" t="s">
        <v>788</v>
      </c>
      <c r="D853" s="10" t="s">
        <v>30</v>
      </c>
      <c r="E853" s="11">
        <v>2</v>
      </c>
      <c r="F853" s="11">
        <v>692499.99999999895</v>
      </c>
      <c r="G853" s="12">
        <f t="shared" si="13"/>
        <v>1384999.9999999979</v>
      </c>
      <c r="H853" s="21"/>
      <c r="I853" s="21"/>
      <c r="J853" s="17" t="s">
        <v>14</v>
      </c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  <c r="AU853"/>
      <c r="AV853"/>
      <c r="AW853"/>
      <c r="AX853"/>
      <c r="AY853"/>
      <c r="AZ853"/>
      <c r="BA853"/>
      <c r="BB853"/>
      <c r="BC853"/>
      <c r="BD853"/>
      <c r="BE853"/>
      <c r="BF853"/>
      <c r="BG853"/>
      <c r="BH853"/>
      <c r="BI853"/>
      <c r="BJ853"/>
      <c r="BK853"/>
      <c r="BL853"/>
      <c r="BM853"/>
      <c r="BN853"/>
      <c r="BO853"/>
      <c r="BP853"/>
      <c r="BQ853"/>
      <c r="BR853"/>
      <c r="BS853"/>
      <c r="BT853"/>
      <c r="BU853"/>
      <c r="BV853"/>
    </row>
    <row r="854" spans="1:74" s="4" customFormat="1" ht="53.25" customHeight="1" x14ac:dyDescent="0.2">
      <c r="A854" s="16">
        <v>850</v>
      </c>
      <c r="B854" s="10">
        <v>850</v>
      </c>
      <c r="C854" s="9" t="s">
        <v>789</v>
      </c>
      <c r="D854" s="10" t="s">
        <v>30</v>
      </c>
      <c r="E854" s="13">
        <v>1</v>
      </c>
      <c r="F854" s="14">
        <v>126500</v>
      </c>
      <c r="G854" s="12">
        <f t="shared" si="13"/>
        <v>126500</v>
      </c>
      <c r="H854" s="22"/>
      <c r="I854" s="22"/>
      <c r="J854" s="10" t="s">
        <v>20</v>
      </c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  <c r="AU854"/>
      <c r="AV854"/>
      <c r="AW854"/>
      <c r="AX854"/>
      <c r="AY854"/>
      <c r="AZ854"/>
      <c r="BA854"/>
      <c r="BB854"/>
      <c r="BC854"/>
      <c r="BD854"/>
      <c r="BE854"/>
      <c r="BF854"/>
      <c r="BG854"/>
      <c r="BH854"/>
      <c r="BI854"/>
      <c r="BJ854"/>
      <c r="BK854"/>
      <c r="BL854"/>
      <c r="BM854"/>
      <c r="BN854"/>
      <c r="BO854"/>
      <c r="BP854"/>
      <c r="BQ854"/>
      <c r="BR854"/>
      <c r="BS854"/>
      <c r="BT854"/>
      <c r="BU854"/>
      <c r="BV854"/>
    </row>
    <row r="855" spans="1:74" s="4" customFormat="1" ht="53.25" customHeight="1" x14ac:dyDescent="0.2">
      <c r="A855" s="16">
        <v>851</v>
      </c>
      <c r="B855" s="10">
        <v>851</v>
      </c>
      <c r="C855" s="9" t="s">
        <v>790</v>
      </c>
      <c r="D855" s="10" t="s">
        <v>26</v>
      </c>
      <c r="E855" s="13">
        <v>1</v>
      </c>
      <c r="F855" s="14">
        <v>72951000.000000194</v>
      </c>
      <c r="G855" s="12">
        <f t="shared" si="13"/>
        <v>72951000.000000194</v>
      </c>
      <c r="H855" s="24">
        <v>62024002800030</v>
      </c>
      <c r="I855" s="22" t="s">
        <v>791</v>
      </c>
      <c r="J855" s="10" t="s">
        <v>27</v>
      </c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  <c r="AU855"/>
      <c r="AV855"/>
      <c r="AW855"/>
      <c r="AX855"/>
      <c r="AY855"/>
      <c r="AZ855"/>
      <c r="BA855"/>
      <c r="BB855"/>
      <c r="BC855"/>
      <c r="BD855"/>
      <c r="BE855"/>
      <c r="BF855"/>
      <c r="BG855"/>
      <c r="BH855"/>
      <c r="BI855"/>
      <c r="BJ855"/>
      <c r="BK855"/>
      <c r="BL855"/>
      <c r="BM855"/>
      <c r="BN855"/>
      <c r="BO855"/>
      <c r="BP855"/>
      <c r="BQ855"/>
      <c r="BR855"/>
      <c r="BS855"/>
      <c r="BT855"/>
      <c r="BU855"/>
      <c r="BV855"/>
    </row>
    <row r="856" spans="1:74" s="4" customFormat="1" ht="53.25" customHeight="1" x14ac:dyDescent="0.2">
      <c r="A856" s="16">
        <v>852</v>
      </c>
      <c r="B856" s="10">
        <v>852</v>
      </c>
      <c r="C856" s="9" t="s">
        <v>792</v>
      </c>
      <c r="D856" s="10" t="s">
        <v>73</v>
      </c>
      <c r="E856" s="13">
        <v>1</v>
      </c>
      <c r="F856" s="14">
        <v>18060000</v>
      </c>
      <c r="G856" s="12">
        <f t="shared" si="13"/>
        <v>18060000</v>
      </c>
      <c r="H856" s="24">
        <v>62024002800001</v>
      </c>
      <c r="I856" s="22" t="s">
        <v>793</v>
      </c>
      <c r="J856" s="10" t="s">
        <v>27</v>
      </c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  <c r="AU856"/>
      <c r="AV856"/>
      <c r="AW856"/>
      <c r="AX856"/>
      <c r="AY856"/>
      <c r="AZ856"/>
      <c r="BA856"/>
      <c r="BB856"/>
      <c r="BC856"/>
      <c r="BD856"/>
      <c r="BE856"/>
      <c r="BF856"/>
      <c r="BG856"/>
      <c r="BH856"/>
      <c r="BI856"/>
      <c r="BJ856"/>
      <c r="BK856"/>
      <c r="BL856"/>
      <c r="BM856"/>
      <c r="BN856"/>
      <c r="BO856"/>
      <c r="BP856"/>
      <c r="BQ856"/>
      <c r="BR856"/>
      <c r="BS856"/>
      <c r="BT856"/>
      <c r="BU856"/>
      <c r="BV856"/>
    </row>
    <row r="857" spans="1:74" s="4" customFormat="1" ht="53.25" customHeight="1" x14ac:dyDescent="0.2">
      <c r="A857" s="16">
        <v>853</v>
      </c>
      <c r="B857" s="10">
        <v>853</v>
      </c>
      <c r="C857" s="9" t="s">
        <v>794</v>
      </c>
      <c r="D857" s="10" t="s">
        <v>73</v>
      </c>
      <c r="E857" s="13">
        <v>1</v>
      </c>
      <c r="F857" s="14">
        <v>347167000</v>
      </c>
      <c r="G857" s="12">
        <f t="shared" si="13"/>
        <v>347167000</v>
      </c>
      <c r="H857" s="24">
        <v>62024002800017</v>
      </c>
      <c r="I857" s="22" t="s">
        <v>795</v>
      </c>
      <c r="J857" s="10" t="s">
        <v>27</v>
      </c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  <c r="AU857"/>
      <c r="AV857"/>
      <c r="AW857"/>
      <c r="AX857"/>
      <c r="AY857"/>
      <c r="AZ857"/>
      <c r="BA857"/>
      <c r="BB857"/>
      <c r="BC857"/>
      <c r="BD857"/>
      <c r="BE857"/>
      <c r="BF857"/>
      <c r="BG857"/>
      <c r="BH857"/>
      <c r="BI857"/>
      <c r="BJ857"/>
      <c r="BK857"/>
      <c r="BL857"/>
      <c r="BM857"/>
      <c r="BN857"/>
      <c r="BO857"/>
      <c r="BP857"/>
      <c r="BQ857"/>
      <c r="BR857"/>
      <c r="BS857"/>
      <c r="BT857"/>
      <c r="BU857"/>
      <c r="BV857"/>
    </row>
    <row r="858" spans="1:74" s="4" customFormat="1" ht="53.25" customHeight="1" x14ac:dyDescent="0.2">
      <c r="A858" s="16">
        <v>854</v>
      </c>
      <c r="B858" s="8">
        <v>854</v>
      </c>
      <c r="C858" s="9" t="s">
        <v>796</v>
      </c>
      <c r="D858" s="10" t="s">
        <v>26</v>
      </c>
      <c r="E858" s="11">
        <v>1</v>
      </c>
      <c r="F858" s="11">
        <v>6780000</v>
      </c>
      <c r="G858" s="12">
        <f t="shared" si="13"/>
        <v>6780000</v>
      </c>
      <c r="H858" s="21"/>
      <c r="I858" s="21"/>
      <c r="J858" s="17" t="s">
        <v>14</v>
      </c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  <c r="AU858"/>
      <c r="AV858"/>
      <c r="AW858"/>
      <c r="AX858"/>
      <c r="AY858"/>
      <c r="AZ858"/>
      <c r="BA858"/>
      <c r="BB858"/>
      <c r="BC858"/>
      <c r="BD858"/>
      <c r="BE858"/>
      <c r="BF858"/>
      <c r="BG858"/>
      <c r="BH858"/>
      <c r="BI858"/>
      <c r="BJ858"/>
      <c r="BK858"/>
      <c r="BL858"/>
      <c r="BM858"/>
      <c r="BN858"/>
      <c r="BO858"/>
      <c r="BP858"/>
      <c r="BQ858"/>
      <c r="BR858"/>
      <c r="BS858"/>
      <c r="BT858"/>
      <c r="BU858"/>
      <c r="BV858"/>
    </row>
    <row r="859" spans="1:74" s="4" customFormat="1" ht="53.25" customHeight="1" x14ac:dyDescent="0.2">
      <c r="A859" s="16">
        <v>855</v>
      </c>
      <c r="B859" s="8">
        <v>855</v>
      </c>
      <c r="C859" s="9" t="s">
        <v>797</v>
      </c>
      <c r="D859" s="10" t="s">
        <v>26</v>
      </c>
      <c r="E859" s="11">
        <v>8</v>
      </c>
      <c r="F859" s="11">
        <v>829749.99999999802</v>
      </c>
      <c r="G859" s="12">
        <f t="shared" si="13"/>
        <v>6637999.9999999842</v>
      </c>
      <c r="H859" s="21"/>
      <c r="I859" s="21"/>
      <c r="J859" s="17" t="s">
        <v>14</v>
      </c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  <c r="AU859"/>
      <c r="AV859"/>
      <c r="AW859"/>
      <c r="AX859"/>
      <c r="AY859"/>
      <c r="AZ859"/>
      <c r="BA859"/>
      <c r="BB859"/>
      <c r="BC859"/>
      <c r="BD859"/>
      <c r="BE859"/>
      <c r="BF859"/>
      <c r="BG859"/>
      <c r="BH859"/>
      <c r="BI859"/>
      <c r="BJ859"/>
      <c r="BK859"/>
      <c r="BL859"/>
      <c r="BM859"/>
      <c r="BN859"/>
      <c r="BO859"/>
      <c r="BP859"/>
      <c r="BQ859"/>
      <c r="BR859"/>
      <c r="BS859"/>
      <c r="BT859"/>
      <c r="BU859"/>
      <c r="BV859"/>
    </row>
    <row r="860" spans="1:74" s="4" customFormat="1" ht="53.25" customHeight="1" x14ac:dyDescent="0.2">
      <c r="A860" s="16">
        <v>856</v>
      </c>
      <c r="B860" s="10">
        <v>856</v>
      </c>
      <c r="C860" s="9" t="s">
        <v>798</v>
      </c>
      <c r="D860" s="10" t="s">
        <v>26</v>
      </c>
      <c r="E860" s="13">
        <v>1</v>
      </c>
      <c r="F860" s="14">
        <v>2544000</v>
      </c>
      <c r="G860" s="12">
        <f t="shared" si="13"/>
        <v>2544000</v>
      </c>
      <c r="H860" s="22"/>
      <c r="I860" s="22"/>
      <c r="J860" s="10" t="s">
        <v>20</v>
      </c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  <c r="AU860"/>
      <c r="AV860"/>
      <c r="AW860"/>
      <c r="AX860"/>
      <c r="AY860"/>
      <c r="AZ860"/>
      <c r="BA860"/>
      <c r="BB860"/>
      <c r="BC860"/>
      <c r="BD860"/>
      <c r="BE860"/>
      <c r="BF860"/>
      <c r="BG860"/>
      <c r="BH860"/>
      <c r="BI860"/>
      <c r="BJ860"/>
      <c r="BK860"/>
      <c r="BL860"/>
      <c r="BM860"/>
      <c r="BN860"/>
      <c r="BO860"/>
      <c r="BP860"/>
      <c r="BQ860"/>
      <c r="BR860"/>
      <c r="BS860"/>
      <c r="BT860"/>
      <c r="BU860"/>
      <c r="BV860"/>
    </row>
    <row r="861" spans="1:74" s="4" customFormat="1" ht="53.25" customHeight="1" x14ac:dyDescent="0.2">
      <c r="A861" s="16">
        <v>857</v>
      </c>
      <c r="B861" s="10">
        <v>857</v>
      </c>
      <c r="C861" s="9" t="s">
        <v>799</v>
      </c>
      <c r="D861" s="10" t="s">
        <v>26</v>
      </c>
      <c r="E861" s="13">
        <v>1</v>
      </c>
      <c r="F861" s="14">
        <v>1236000</v>
      </c>
      <c r="G861" s="12">
        <f t="shared" si="13"/>
        <v>1236000</v>
      </c>
      <c r="H861" s="22"/>
      <c r="I861" s="22"/>
      <c r="J861" s="10" t="s">
        <v>20</v>
      </c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  <c r="AU861"/>
      <c r="AV861"/>
      <c r="AW861"/>
      <c r="AX861"/>
      <c r="AY861"/>
      <c r="AZ861"/>
      <c r="BA861"/>
      <c r="BB861"/>
      <c r="BC861"/>
      <c r="BD861"/>
      <c r="BE861"/>
      <c r="BF861"/>
      <c r="BG861"/>
      <c r="BH861"/>
      <c r="BI861"/>
      <c r="BJ861"/>
      <c r="BK861"/>
      <c r="BL861"/>
      <c r="BM861"/>
      <c r="BN861"/>
      <c r="BO861"/>
      <c r="BP861"/>
      <c r="BQ861"/>
      <c r="BR861"/>
      <c r="BS861"/>
      <c r="BT861"/>
      <c r="BU861"/>
      <c r="BV861"/>
    </row>
    <row r="862" spans="1:74" s="4" customFormat="1" ht="53.25" customHeight="1" x14ac:dyDescent="0.2">
      <c r="A862" s="16">
        <v>858</v>
      </c>
      <c r="B862" s="8">
        <v>858</v>
      </c>
      <c r="C862" s="9" t="s">
        <v>800</v>
      </c>
      <c r="D862" s="10" t="s">
        <v>26</v>
      </c>
      <c r="E862" s="11">
        <v>1</v>
      </c>
      <c r="F862" s="11">
        <v>6786999.9999999702</v>
      </c>
      <c r="G862" s="12">
        <f t="shared" si="13"/>
        <v>6786999.9999999702</v>
      </c>
      <c r="H862" s="21"/>
      <c r="I862" s="21"/>
      <c r="J862" s="17" t="s">
        <v>14</v>
      </c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  <c r="AU862"/>
      <c r="AV862"/>
      <c r="AW862"/>
      <c r="AX862"/>
      <c r="AY862"/>
      <c r="AZ862"/>
      <c r="BA862"/>
      <c r="BB862"/>
      <c r="BC862"/>
      <c r="BD862"/>
      <c r="BE862"/>
      <c r="BF862"/>
      <c r="BG862"/>
      <c r="BH862"/>
      <c r="BI862"/>
      <c r="BJ862"/>
      <c r="BK862"/>
      <c r="BL862"/>
      <c r="BM862"/>
      <c r="BN862"/>
      <c r="BO862"/>
      <c r="BP862"/>
      <c r="BQ862"/>
      <c r="BR862"/>
      <c r="BS862"/>
      <c r="BT862"/>
      <c r="BU862"/>
      <c r="BV862"/>
    </row>
    <row r="863" spans="1:74" s="4" customFormat="1" ht="53.25" customHeight="1" x14ac:dyDescent="0.2">
      <c r="A863" s="16">
        <v>859</v>
      </c>
      <c r="B863" s="10">
        <v>859</v>
      </c>
      <c r="C863" s="9" t="s">
        <v>801</v>
      </c>
      <c r="D863" s="10" t="s">
        <v>26</v>
      </c>
      <c r="E863" s="13">
        <v>90</v>
      </c>
      <c r="F863" s="14">
        <v>377366</v>
      </c>
      <c r="G863" s="12">
        <f t="shared" si="13"/>
        <v>33962940</v>
      </c>
      <c r="H863" s="22"/>
      <c r="I863" s="22"/>
      <c r="J863" s="10" t="s">
        <v>20</v>
      </c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  <c r="BQ863"/>
      <c r="BR863"/>
      <c r="BS863"/>
      <c r="BT863"/>
      <c r="BU863"/>
      <c r="BV863"/>
    </row>
    <row r="864" spans="1:74" s="4" customFormat="1" ht="53.25" customHeight="1" x14ac:dyDescent="0.2">
      <c r="A864" s="16">
        <v>860</v>
      </c>
      <c r="B864" s="8">
        <v>860</v>
      </c>
      <c r="C864" s="9" t="s">
        <v>802</v>
      </c>
      <c r="D864" s="10" t="s">
        <v>26</v>
      </c>
      <c r="E864" s="11">
        <v>1</v>
      </c>
      <c r="F864" s="11">
        <v>3806000</v>
      </c>
      <c r="G864" s="12">
        <f t="shared" si="13"/>
        <v>3806000</v>
      </c>
      <c r="H864" s="21"/>
      <c r="I864" s="21"/>
      <c r="J864" s="17" t="s">
        <v>14</v>
      </c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</row>
    <row r="865" spans="1:74" s="4" customFormat="1" ht="53.25" customHeight="1" x14ac:dyDescent="0.2">
      <c r="A865" s="16">
        <v>861</v>
      </c>
      <c r="B865" s="10">
        <v>861</v>
      </c>
      <c r="C865" s="9" t="s">
        <v>803</v>
      </c>
      <c r="D865" s="10" t="s">
        <v>26</v>
      </c>
      <c r="E865" s="13">
        <v>1</v>
      </c>
      <c r="F865" s="14">
        <v>7687999.9999999804</v>
      </c>
      <c r="G865" s="12">
        <f t="shared" si="13"/>
        <v>7687999.9999999804</v>
      </c>
      <c r="H865" s="22"/>
      <c r="I865" s="22"/>
      <c r="J865" s="10" t="s">
        <v>20</v>
      </c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  <c r="AU865"/>
      <c r="AV865"/>
      <c r="AW865"/>
      <c r="AX865"/>
      <c r="AY865"/>
      <c r="AZ865"/>
      <c r="BA865"/>
      <c r="BB865"/>
      <c r="BC865"/>
      <c r="BD865"/>
      <c r="BE865"/>
      <c r="BF865"/>
      <c r="BG865"/>
      <c r="BH865"/>
      <c r="BI865"/>
      <c r="BJ865"/>
      <c r="BK865"/>
      <c r="BL865"/>
      <c r="BM865"/>
      <c r="BN865"/>
      <c r="BO865"/>
      <c r="BP865"/>
      <c r="BQ865"/>
      <c r="BR865"/>
      <c r="BS865"/>
      <c r="BT865"/>
      <c r="BU865"/>
      <c r="BV865"/>
    </row>
    <row r="866" spans="1:74" s="4" customFormat="1" ht="53.25" customHeight="1" x14ac:dyDescent="0.2">
      <c r="A866" s="16">
        <v>862</v>
      </c>
      <c r="B866" s="10">
        <v>862</v>
      </c>
      <c r="C866" s="9" t="s">
        <v>804</v>
      </c>
      <c r="D866" s="10" t="s">
        <v>73</v>
      </c>
      <c r="E866" s="13">
        <v>1</v>
      </c>
      <c r="F866" s="14">
        <v>150000000</v>
      </c>
      <c r="G866" s="12">
        <f t="shared" si="13"/>
        <v>150000000</v>
      </c>
      <c r="H866" s="24">
        <v>62024002800009</v>
      </c>
      <c r="I866" s="22"/>
      <c r="J866" s="10" t="s">
        <v>27</v>
      </c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  <c r="AU866"/>
      <c r="AV866"/>
      <c r="AW866"/>
      <c r="AX866"/>
      <c r="AY866"/>
      <c r="AZ866"/>
      <c r="BA866"/>
      <c r="BB866"/>
      <c r="BC866"/>
      <c r="BD866"/>
      <c r="BE866"/>
      <c r="BF866"/>
      <c r="BG866"/>
      <c r="BH866"/>
      <c r="BI866"/>
      <c r="BJ866"/>
      <c r="BK866"/>
      <c r="BL866"/>
      <c r="BM866"/>
      <c r="BN866"/>
      <c r="BO866"/>
      <c r="BP866"/>
      <c r="BQ866"/>
      <c r="BR866"/>
      <c r="BS866"/>
      <c r="BT866"/>
      <c r="BU866"/>
      <c r="BV866"/>
    </row>
    <row r="867" spans="1:74" s="4" customFormat="1" ht="53.25" customHeight="1" x14ac:dyDescent="0.2">
      <c r="A867" s="16">
        <v>863</v>
      </c>
      <c r="B867" s="10">
        <v>863</v>
      </c>
      <c r="C867" s="9" t="s">
        <v>805</v>
      </c>
      <c r="D867" s="10" t="s">
        <v>30</v>
      </c>
      <c r="E867" s="13">
        <v>1</v>
      </c>
      <c r="F867" s="14">
        <v>2551000</v>
      </c>
      <c r="G867" s="12">
        <f t="shared" si="13"/>
        <v>2551000</v>
      </c>
      <c r="H867" s="22"/>
      <c r="I867" s="22"/>
      <c r="J867" s="10" t="s">
        <v>20</v>
      </c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  <c r="AU867"/>
      <c r="AV867"/>
      <c r="AW867"/>
      <c r="AX867"/>
      <c r="AY867"/>
      <c r="AZ867"/>
      <c r="BA867"/>
      <c r="BB867"/>
      <c r="BC867"/>
      <c r="BD867"/>
      <c r="BE867"/>
      <c r="BF867"/>
      <c r="BG867"/>
      <c r="BH867"/>
      <c r="BI867"/>
      <c r="BJ867"/>
      <c r="BK867"/>
      <c r="BL867"/>
      <c r="BM867"/>
      <c r="BN867"/>
      <c r="BO867"/>
      <c r="BP867"/>
      <c r="BQ867"/>
      <c r="BR867"/>
      <c r="BS867"/>
      <c r="BT867"/>
      <c r="BU867"/>
      <c r="BV867"/>
    </row>
    <row r="868" spans="1:74" s="4" customFormat="1" ht="53.25" customHeight="1" x14ac:dyDescent="0.2">
      <c r="A868" s="16">
        <v>864</v>
      </c>
      <c r="B868" s="8">
        <v>864</v>
      </c>
      <c r="C868" s="9" t="s">
        <v>806</v>
      </c>
      <c r="D868" s="10" t="s">
        <v>30</v>
      </c>
      <c r="E868" s="11">
        <v>2</v>
      </c>
      <c r="F868" s="11">
        <v>2802500</v>
      </c>
      <c r="G868" s="12">
        <f t="shared" si="13"/>
        <v>5605000</v>
      </c>
      <c r="H868" s="21"/>
      <c r="I868" s="21"/>
      <c r="J868" s="17" t="s">
        <v>14</v>
      </c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  <c r="AU868"/>
      <c r="AV868"/>
      <c r="AW868"/>
      <c r="AX868"/>
      <c r="AY868"/>
      <c r="AZ868"/>
      <c r="BA868"/>
      <c r="BB868"/>
      <c r="BC868"/>
      <c r="BD868"/>
      <c r="BE868"/>
      <c r="BF868"/>
      <c r="BG868"/>
      <c r="BH868"/>
      <c r="BI868"/>
      <c r="BJ868"/>
      <c r="BK868"/>
      <c r="BL868"/>
      <c r="BM868"/>
      <c r="BN868"/>
      <c r="BO868"/>
      <c r="BP868"/>
      <c r="BQ868"/>
      <c r="BR868"/>
      <c r="BS868"/>
      <c r="BT868"/>
      <c r="BU868"/>
      <c r="BV868"/>
    </row>
    <row r="869" spans="1:74" s="4" customFormat="1" ht="53.25" customHeight="1" x14ac:dyDescent="0.2">
      <c r="A869" s="16">
        <v>865</v>
      </c>
      <c r="B869" s="8">
        <v>865</v>
      </c>
      <c r="C869" s="9" t="s">
        <v>807</v>
      </c>
      <c r="D869" s="10" t="s">
        <v>30</v>
      </c>
      <c r="E869" s="11">
        <v>1</v>
      </c>
      <c r="F869" s="11">
        <v>735000</v>
      </c>
      <c r="G869" s="12">
        <f t="shared" si="13"/>
        <v>735000</v>
      </c>
      <c r="H869" s="21"/>
      <c r="I869" s="21"/>
      <c r="J869" s="17" t="s">
        <v>14</v>
      </c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  <c r="AU869"/>
      <c r="AV869"/>
      <c r="AW869"/>
      <c r="AX869"/>
      <c r="AY869"/>
      <c r="AZ869"/>
      <c r="BA869"/>
      <c r="BB869"/>
      <c r="BC869"/>
      <c r="BD869"/>
      <c r="BE869"/>
      <c r="BF869"/>
      <c r="BG869"/>
      <c r="BH869"/>
      <c r="BI869"/>
      <c r="BJ869"/>
      <c r="BK869"/>
      <c r="BL869"/>
      <c r="BM869"/>
      <c r="BN869"/>
      <c r="BO869"/>
      <c r="BP869"/>
      <c r="BQ869"/>
      <c r="BR869"/>
      <c r="BS869"/>
      <c r="BT869"/>
      <c r="BU869"/>
      <c r="BV869"/>
    </row>
    <row r="870" spans="1:74" s="4" customFormat="1" ht="53.25" customHeight="1" x14ac:dyDescent="0.2">
      <c r="A870" s="16">
        <v>866</v>
      </c>
      <c r="B870" s="10">
        <v>866</v>
      </c>
      <c r="C870" s="9" t="s">
        <v>789</v>
      </c>
      <c r="D870" s="10" t="s">
        <v>30</v>
      </c>
      <c r="E870" s="13">
        <v>2</v>
      </c>
      <c r="F870" s="14">
        <v>126500</v>
      </c>
      <c r="G870" s="12">
        <f t="shared" si="13"/>
        <v>253000</v>
      </c>
      <c r="H870" s="22"/>
      <c r="I870" s="22"/>
      <c r="J870" s="10" t="s">
        <v>20</v>
      </c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  <c r="AU870"/>
      <c r="AV870"/>
      <c r="AW870"/>
      <c r="AX870"/>
      <c r="AY870"/>
      <c r="AZ870"/>
      <c r="BA870"/>
      <c r="BB870"/>
      <c r="BC870"/>
      <c r="BD870"/>
      <c r="BE870"/>
      <c r="BF870"/>
      <c r="BG870"/>
      <c r="BH870"/>
      <c r="BI870"/>
      <c r="BJ870"/>
      <c r="BK870"/>
      <c r="BL870"/>
      <c r="BM870"/>
      <c r="BN870"/>
      <c r="BO870"/>
      <c r="BP870"/>
      <c r="BQ870"/>
      <c r="BR870"/>
      <c r="BS870"/>
      <c r="BT870"/>
      <c r="BU870"/>
      <c r="BV870"/>
    </row>
    <row r="871" spans="1:74" s="4" customFormat="1" ht="53.25" customHeight="1" x14ac:dyDescent="0.2">
      <c r="A871" s="16">
        <v>867</v>
      </c>
      <c r="B871" s="8">
        <v>867</v>
      </c>
      <c r="C871" s="9" t="s">
        <v>775</v>
      </c>
      <c r="D871" s="10" t="s">
        <v>30</v>
      </c>
      <c r="E871" s="11">
        <v>1</v>
      </c>
      <c r="F871" s="11">
        <v>122666.66666666701</v>
      </c>
      <c r="G871" s="12">
        <f t="shared" si="13"/>
        <v>122666.66666666701</v>
      </c>
      <c r="H871" s="21"/>
      <c r="I871" s="21"/>
      <c r="J871" s="17" t="s">
        <v>14</v>
      </c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  <c r="AU871"/>
      <c r="AV871"/>
      <c r="AW871"/>
      <c r="AX871"/>
      <c r="AY871"/>
      <c r="AZ871"/>
      <c r="BA871"/>
      <c r="BB871"/>
      <c r="BC871"/>
      <c r="BD871"/>
      <c r="BE871"/>
      <c r="BF871"/>
      <c r="BG871"/>
      <c r="BH871"/>
      <c r="BI871"/>
      <c r="BJ871"/>
      <c r="BK871"/>
      <c r="BL871"/>
      <c r="BM871"/>
      <c r="BN871"/>
      <c r="BO871"/>
      <c r="BP871"/>
      <c r="BQ871"/>
      <c r="BR871"/>
      <c r="BS871"/>
      <c r="BT871"/>
      <c r="BU871"/>
      <c r="BV871"/>
    </row>
    <row r="872" spans="1:74" s="4" customFormat="1" ht="53.25" customHeight="1" x14ac:dyDescent="0.2">
      <c r="A872" s="16">
        <v>868</v>
      </c>
      <c r="B872" s="8">
        <v>868</v>
      </c>
      <c r="C872" s="9" t="s">
        <v>808</v>
      </c>
      <c r="D872" s="10" t="s">
        <v>30</v>
      </c>
      <c r="E872" s="11">
        <v>1</v>
      </c>
      <c r="F872" s="11">
        <v>850000</v>
      </c>
      <c r="G872" s="12">
        <f t="shared" si="13"/>
        <v>850000</v>
      </c>
      <c r="H872" s="21"/>
      <c r="I872" s="21"/>
      <c r="J872" s="17" t="s">
        <v>14</v>
      </c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  <c r="AU872"/>
      <c r="AV872"/>
      <c r="AW872"/>
      <c r="AX872"/>
      <c r="AY872"/>
      <c r="AZ872"/>
      <c r="BA872"/>
      <c r="BB872"/>
      <c r="BC872"/>
      <c r="BD872"/>
      <c r="BE872"/>
      <c r="BF872"/>
      <c r="BG872"/>
      <c r="BH872"/>
      <c r="BI872"/>
      <c r="BJ872"/>
      <c r="BK872"/>
      <c r="BL872"/>
      <c r="BM872"/>
      <c r="BN872"/>
      <c r="BO872"/>
      <c r="BP872"/>
      <c r="BQ872"/>
      <c r="BR872"/>
      <c r="BS872"/>
      <c r="BT872"/>
      <c r="BU872"/>
      <c r="BV872"/>
    </row>
    <row r="873" spans="1:74" s="4" customFormat="1" ht="53.25" customHeight="1" x14ac:dyDescent="0.2">
      <c r="A873" s="16">
        <v>869</v>
      </c>
      <c r="B873" s="8">
        <v>869</v>
      </c>
      <c r="C873" s="9" t="s">
        <v>809</v>
      </c>
      <c r="D873" s="10" t="s">
        <v>30</v>
      </c>
      <c r="E873" s="11">
        <v>1</v>
      </c>
      <c r="F873" s="11">
        <v>670000</v>
      </c>
      <c r="G873" s="12">
        <f t="shared" si="13"/>
        <v>670000</v>
      </c>
      <c r="H873" s="21"/>
      <c r="I873" s="21"/>
      <c r="J873" s="17" t="s">
        <v>14</v>
      </c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  <c r="BQ873"/>
      <c r="BR873"/>
      <c r="BS873"/>
      <c r="BT873"/>
      <c r="BU873"/>
      <c r="BV873"/>
    </row>
    <row r="874" spans="1:74" s="4" customFormat="1" ht="53.25" customHeight="1" x14ac:dyDescent="0.2">
      <c r="A874" s="16">
        <v>870</v>
      </c>
      <c r="B874" s="10">
        <v>870</v>
      </c>
      <c r="C874" s="9" t="s">
        <v>810</v>
      </c>
      <c r="D874" s="10" t="s">
        <v>30</v>
      </c>
      <c r="E874" s="13">
        <v>1</v>
      </c>
      <c r="F874" s="14">
        <v>985999.99999999802</v>
      </c>
      <c r="G874" s="12">
        <f t="shared" si="13"/>
        <v>985999.99999999802</v>
      </c>
      <c r="H874" s="22"/>
      <c r="I874" s="22"/>
      <c r="J874" s="10" t="s">
        <v>20</v>
      </c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</row>
    <row r="875" spans="1:74" s="4" customFormat="1" ht="53.25" customHeight="1" x14ac:dyDescent="0.2">
      <c r="A875" s="16">
        <v>871</v>
      </c>
      <c r="B875" s="10">
        <v>871</v>
      </c>
      <c r="C875" s="9" t="s">
        <v>811</v>
      </c>
      <c r="D875" s="10" t="s">
        <v>30</v>
      </c>
      <c r="E875" s="13">
        <v>1</v>
      </c>
      <c r="F875" s="14">
        <v>70999.999999999898</v>
      </c>
      <c r="G875" s="12">
        <f t="shared" si="13"/>
        <v>70999.999999999898</v>
      </c>
      <c r="H875" s="22"/>
      <c r="I875" s="22"/>
      <c r="J875" s="10" t="s">
        <v>20</v>
      </c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  <c r="BQ875"/>
      <c r="BR875"/>
      <c r="BS875"/>
      <c r="BT875"/>
      <c r="BU875"/>
      <c r="BV875"/>
    </row>
    <row r="876" spans="1:74" s="4" customFormat="1" ht="53.25" customHeight="1" x14ac:dyDescent="0.2">
      <c r="A876" s="16">
        <v>872</v>
      </c>
      <c r="B876" s="10">
        <v>872</v>
      </c>
      <c r="C876" s="9" t="s">
        <v>812</v>
      </c>
      <c r="D876" s="10" t="s">
        <v>30</v>
      </c>
      <c r="E876" s="13">
        <v>2</v>
      </c>
      <c r="F876" s="14">
        <v>123000</v>
      </c>
      <c r="G876" s="12">
        <f t="shared" si="13"/>
        <v>246000</v>
      </c>
      <c r="H876" s="22"/>
      <c r="I876" s="22"/>
      <c r="J876" s="10" t="s">
        <v>20</v>
      </c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</row>
    <row r="877" spans="1:74" s="4" customFormat="1" ht="53.25" customHeight="1" x14ac:dyDescent="0.2">
      <c r="A877" s="16">
        <v>873</v>
      </c>
      <c r="B877" s="10">
        <v>873</v>
      </c>
      <c r="C877" s="9" t="s">
        <v>789</v>
      </c>
      <c r="D877" s="10" t="s">
        <v>30</v>
      </c>
      <c r="E877" s="13">
        <v>13</v>
      </c>
      <c r="F877" s="14">
        <v>126500</v>
      </c>
      <c r="G877" s="12">
        <f t="shared" si="13"/>
        <v>1644500</v>
      </c>
      <c r="H877" s="22"/>
      <c r="I877" s="22"/>
      <c r="J877" s="10" t="s">
        <v>20</v>
      </c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  <c r="BQ877"/>
      <c r="BR877"/>
      <c r="BS877"/>
      <c r="BT877"/>
      <c r="BU877"/>
      <c r="BV877"/>
    </row>
    <row r="878" spans="1:74" s="4" customFormat="1" ht="53.25" customHeight="1" x14ac:dyDescent="0.2">
      <c r="A878" s="16">
        <v>874</v>
      </c>
      <c r="B878" s="8">
        <v>874</v>
      </c>
      <c r="C878" s="9" t="s">
        <v>813</v>
      </c>
      <c r="D878" s="10" t="s">
        <v>30</v>
      </c>
      <c r="E878" s="11">
        <v>1</v>
      </c>
      <c r="F878" s="11">
        <v>225000</v>
      </c>
      <c r="G878" s="12">
        <f t="shared" si="13"/>
        <v>225000</v>
      </c>
      <c r="H878" s="21"/>
      <c r="I878" s="21"/>
      <c r="J878" s="17" t="s">
        <v>14</v>
      </c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</row>
    <row r="879" spans="1:74" s="4" customFormat="1" ht="53.25" customHeight="1" x14ac:dyDescent="0.2">
      <c r="A879" s="16">
        <v>875</v>
      </c>
      <c r="B879" s="10">
        <v>875</v>
      </c>
      <c r="C879" s="9" t="s">
        <v>814</v>
      </c>
      <c r="D879" s="10" t="s">
        <v>30</v>
      </c>
      <c r="E879" s="13">
        <v>1</v>
      </c>
      <c r="F879" s="14">
        <v>867000</v>
      </c>
      <c r="G879" s="12">
        <f t="shared" si="13"/>
        <v>867000</v>
      </c>
      <c r="H879" s="22"/>
      <c r="I879" s="22"/>
      <c r="J879" s="10" t="s">
        <v>20</v>
      </c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  <c r="BQ879"/>
      <c r="BR879"/>
      <c r="BS879"/>
      <c r="BT879"/>
      <c r="BU879"/>
      <c r="BV879"/>
    </row>
    <row r="880" spans="1:74" s="4" customFormat="1" ht="53.25" customHeight="1" x14ac:dyDescent="0.2">
      <c r="A880" s="16">
        <v>876</v>
      </c>
      <c r="B880" s="10">
        <v>876</v>
      </c>
      <c r="C880" s="9" t="s">
        <v>815</v>
      </c>
      <c r="D880" s="10" t="s">
        <v>30</v>
      </c>
      <c r="E880" s="13">
        <v>1</v>
      </c>
      <c r="F880" s="14">
        <v>5168000</v>
      </c>
      <c r="G880" s="12">
        <f t="shared" si="13"/>
        <v>5168000</v>
      </c>
      <c r="H880" s="22"/>
      <c r="I880" s="22"/>
      <c r="J880" s="10" t="s">
        <v>20</v>
      </c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</row>
    <row r="881" spans="1:74" s="4" customFormat="1" ht="53.25" customHeight="1" x14ac:dyDescent="0.2">
      <c r="A881" s="16">
        <v>877</v>
      </c>
      <c r="B881" s="10">
        <v>877</v>
      </c>
      <c r="C881" s="9" t="s">
        <v>816</v>
      </c>
      <c r="D881" s="10" t="s">
        <v>34</v>
      </c>
      <c r="E881" s="13">
        <v>1</v>
      </c>
      <c r="F881" s="14">
        <v>20000000</v>
      </c>
      <c r="G881" s="12">
        <f t="shared" si="13"/>
        <v>20000000</v>
      </c>
      <c r="H881" s="24">
        <v>62024002800006</v>
      </c>
      <c r="I881" s="22" t="s">
        <v>817</v>
      </c>
      <c r="J881" s="10" t="s">
        <v>105</v>
      </c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  <c r="BQ881"/>
      <c r="BR881"/>
      <c r="BS881"/>
      <c r="BT881"/>
      <c r="BU881"/>
      <c r="BV881"/>
    </row>
    <row r="882" spans="1:74" s="4" customFormat="1" ht="53.25" customHeight="1" x14ac:dyDescent="0.2">
      <c r="A882" s="16">
        <v>878</v>
      </c>
      <c r="B882" s="10">
        <v>878</v>
      </c>
      <c r="C882" s="9" t="s">
        <v>818</v>
      </c>
      <c r="D882" s="10" t="s">
        <v>26</v>
      </c>
      <c r="E882" s="13">
        <v>50</v>
      </c>
      <c r="F882" s="14">
        <v>30510</v>
      </c>
      <c r="G882" s="12">
        <f t="shared" si="13"/>
        <v>1525500</v>
      </c>
      <c r="H882" s="22"/>
      <c r="I882" s="22"/>
      <c r="J882" s="10" t="s">
        <v>20</v>
      </c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</row>
    <row r="883" spans="1:74" s="4" customFormat="1" ht="53.25" customHeight="1" x14ac:dyDescent="0.2">
      <c r="A883" s="16">
        <v>879</v>
      </c>
      <c r="B883" s="10">
        <v>879</v>
      </c>
      <c r="C883" s="9" t="s">
        <v>819</v>
      </c>
      <c r="D883" s="10" t="s">
        <v>96</v>
      </c>
      <c r="E883" s="13">
        <v>4</v>
      </c>
      <c r="F883" s="14">
        <v>223000</v>
      </c>
      <c r="G883" s="12">
        <f t="shared" si="13"/>
        <v>892000</v>
      </c>
      <c r="H883" s="24" t="s">
        <v>820</v>
      </c>
      <c r="I883" s="22" t="s">
        <v>821</v>
      </c>
      <c r="J883" s="10" t="s">
        <v>27</v>
      </c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  <c r="AS883"/>
      <c r="AT883"/>
      <c r="AU883"/>
      <c r="AV883"/>
      <c r="AW883"/>
      <c r="AX883"/>
      <c r="AY883"/>
      <c r="AZ883"/>
      <c r="BA883"/>
      <c r="BB883"/>
      <c r="BC883"/>
      <c r="BD883"/>
      <c r="BE883"/>
      <c r="BF883"/>
      <c r="BG883"/>
      <c r="BH883"/>
      <c r="BI883"/>
      <c r="BJ883"/>
      <c r="BK883"/>
      <c r="BL883"/>
      <c r="BM883"/>
      <c r="BN883"/>
      <c r="BO883"/>
      <c r="BP883"/>
      <c r="BQ883"/>
      <c r="BR883"/>
      <c r="BS883"/>
      <c r="BT883"/>
      <c r="BU883"/>
      <c r="BV883"/>
    </row>
    <row r="884" spans="1:74" s="4" customFormat="1" ht="53.25" customHeight="1" x14ac:dyDescent="0.2">
      <c r="A884" s="16">
        <v>880</v>
      </c>
      <c r="B884" s="10">
        <v>880</v>
      </c>
      <c r="C884" s="9" t="s">
        <v>822</v>
      </c>
      <c r="D884" s="10" t="s">
        <v>294</v>
      </c>
      <c r="E884" s="13">
        <v>3</v>
      </c>
      <c r="F884" s="14">
        <v>73334</v>
      </c>
      <c r="G884" s="12">
        <f t="shared" si="13"/>
        <v>220002</v>
      </c>
      <c r="H884" s="24" t="s">
        <v>823</v>
      </c>
      <c r="I884" s="22" t="s">
        <v>821</v>
      </c>
      <c r="J884" s="10" t="s">
        <v>27</v>
      </c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  <c r="AS884"/>
      <c r="AT884"/>
      <c r="AU884"/>
      <c r="AV884"/>
      <c r="AW884"/>
      <c r="AX884"/>
      <c r="AY884"/>
      <c r="AZ884"/>
      <c r="BA884"/>
      <c r="BB884"/>
      <c r="BC884"/>
      <c r="BD884"/>
      <c r="BE884"/>
      <c r="BF884"/>
      <c r="BG884"/>
      <c r="BH884"/>
      <c r="BI884"/>
      <c r="BJ884"/>
      <c r="BK884"/>
      <c r="BL884"/>
      <c r="BM884"/>
      <c r="BN884"/>
      <c r="BO884"/>
      <c r="BP884"/>
      <c r="BQ884"/>
      <c r="BR884"/>
      <c r="BS884"/>
      <c r="BT884"/>
      <c r="BU884"/>
      <c r="BV884"/>
    </row>
    <row r="885" spans="1:74" s="4" customFormat="1" ht="53.25" customHeight="1" x14ac:dyDescent="0.2">
      <c r="A885" s="16">
        <v>881</v>
      </c>
      <c r="B885" s="10">
        <v>881</v>
      </c>
      <c r="C885" s="9" t="s">
        <v>824</v>
      </c>
      <c r="D885" s="10" t="s">
        <v>107</v>
      </c>
      <c r="E885" s="13">
        <v>1</v>
      </c>
      <c r="F885" s="14">
        <v>1937000</v>
      </c>
      <c r="G885" s="12">
        <f t="shared" si="13"/>
        <v>1937000</v>
      </c>
      <c r="H885" s="22"/>
      <c r="I885" s="22"/>
      <c r="J885" s="10" t="s">
        <v>20</v>
      </c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  <c r="AS885"/>
      <c r="AT885"/>
      <c r="AU885"/>
      <c r="AV885"/>
      <c r="AW885"/>
      <c r="AX885"/>
      <c r="AY885"/>
      <c r="AZ885"/>
      <c r="BA885"/>
      <c r="BB885"/>
      <c r="BC885"/>
      <c r="BD885"/>
      <c r="BE885"/>
      <c r="BF885"/>
      <c r="BG885"/>
      <c r="BH885"/>
      <c r="BI885"/>
      <c r="BJ885"/>
      <c r="BK885"/>
      <c r="BL885"/>
      <c r="BM885"/>
      <c r="BN885"/>
      <c r="BO885"/>
      <c r="BP885"/>
      <c r="BQ885"/>
      <c r="BR885"/>
      <c r="BS885"/>
      <c r="BT885"/>
      <c r="BU885"/>
      <c r="BV885"/>
    </row>
    <row r="886" spans="1:74" s="4" customFormat="1" ht="53.25" customHeight="1" x14ac:dyDescent="0.2">
      <c r="A886" s="16">
        <v>882</v>
      </c>
      <c r="B886" s="8">
        <v>882</v>
      </c>
      <c r="C886" s="9" t="s">
        <v>825</v>
      </c>
      <c r="D886" s="10" t="s">
        <v>26</v>
      </c>
      <c r="E886" s="11">
        <v>1</v>
      </c>
      <c r="F886" s="11">
        <v>8980000.0000000298</v>
      </c>
      <c r="G886" s="12">
        <f t="shared" si="13"/>
        <v>8980000.0000000298</v>
      </c>
      <c r="H886" s="21"/>
      <c r="I886" s="21"/>
      <c r="J886" s="17" t="s">
        <v>14</v>
      </c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  <c r="AS886"/>
      <c r="AT886"/>
      <c r="AU886"/>
      <c r="AV886"/>
      <c r="AW886"/>
      <c r="AX886"/>
      <c r="AY886"/>
      <c r="AZ886"/>
      <c r="BA886"/>
      <c r="BB886"/>
      <c r="BC886"/>
      <c r="BD886"/>
      <c r="BE886"/>
      <c r="BF886"/>
      <c r="BG886"/>
      <c r="BH886"/>
      <c r="BI886"/>
      <c r="BJ886"/>
      <c r="BK886"/>
      <c r="BL886"/>
      <c r="BM886"/>
      <c r="BN886"/>
      <c r="BO886"/>
      <c r="BP886"/>
      <c r="BQ886"/>
      <c r="BR886"/>
      <c r="BS886"/>
      <c r="BT886"/>
      <c r="BU886"/>
      <c r="BV886"/>
    </row>
    <row r="887" spans="1:74" s="4" customFormat="1" ht="53.25" customHeight="1" x14ac:dyDescent="0.2">
      <c r="A887" s="16">
        <v>883</v>
      </c>
      <c r="B887" s="10" t="s">
        <v>826</v>
      </c>
      <c r="C887" s="9" t="s">
        <v>827</v>
      </c>
      <c r="D887" s="10" t="s">
        <v>26</v>
      </c>
      <c r="E887" s="13">
        <v>1</v>
      </c>
      <c r="F887" s="15">
        <v>1913000</v>
      </c>
      <c r="G887" s="12">
        <f t="shared" si="13"/>
        <v>1913000</v>
      </c>
      <c r="H887" s="24">
        <v>62024002800020</v>
      </c>
      <c r="I887" s="22"/>
      <c r="J887" s="10" t="s">
        <v>27</v>
      </c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  <c r="AS887"/>
      <c r="AT887"/>
      <c r="AU887"/>
      <c r="AV887"/>
      <c r="AW887"/>
      <c r="AX887"/>
      <c r="AY887"/>
      <c r="AZ887"/>
      <c r="BA887"/>
      <c r="BB887"/>
      <c r="BC887"/>
      <c r="BD887"/>
      <c r="BE887"/>
      <c r="BF887"/>
      <c r="BG887"/>
      <c r="BH887"/>
      <c r="BI887"/>
      <c r="BJ887"/>
      <c r="BK887"/>
      <c r="BL887"/>
      <c r="BM887"/>
      <c r="BN887"/>
      <c r="BO887"/>
      <c r="BP887"/>
      <c r="BQ887"/>
      <c r="BR887"/>
      <c r="BS887"/>
      <c r="BT887"/>
      <c r="BU887"/>
      <c r="BV887"/>
    </row>
    <row r="888" spans="1:74" s="4" customFormat="1" ht="53.25" customHeight="1" x14ac:dyDescent="0.2">
      <c r="A888" s="16">
        <v>884</v>
      </c>
      <c r="B888" s="10" t="s">
        <v>828</v>
      </c>
      <c r="C888" s="9" t="s">
        <v>829</v>
      </c>
      <c r="D888" s="10" t="s">
        <v>26</v>
      </c>
      <c r="E888" s="13">
        <v>100</v>
      </c>
      <c r="F888" s="14">
        <v>41455</v>
      </c>
      <c r="G888" s="12">
        <f t="shared" si="13"/>
        <v>4145500</v>
      </c>
      <c r="H888" s="22"/>
      <c r="I888" s="22"/>
      <c r="J888" s="10" t="s">
        <v>20</v>
      </c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  <c r="AS888"/>
      <c r="AT888"/>
      <c r="AU888"/>
      <c r="AV888"/>
      <c r="AW888"/>
      <c r="AX888"/>
      <c r="AY888"/>
      <c r="AZ888"/>
      <c r="BA888"/>
      <c r="BB888"/>
      <c r="BC888"/>
      <c r="BD888"/>
      <c r="BE888"/>
      <c r="BF888"/>
      <c r="BG888"/>
      <c r="BH888"/>
      <c r="BI888"/>
      <c r="BJ888"/>
      <c r="BK888"/>
      <c r="BL888"/>
      <c r="BM888"/>
      <c r="BN888"/>
      <c r="BO888"/>
      <c r="BP888"/>
      <c r="BQ888"/>
      <c r="BR888"/>
      <c r="BS888"/>
      <c r="BT888"/>
      <c r="BU888"/>
      <c r="BV888"/>
    </row>
    <row r="889" spans="1:74" s="4" customFormat="1" ht="53.25" customHeight="1" x14ac:dyDescent="0.2">
      <c r="A889" s="16">
        <v>886</v>
      </c>
      <c r="B889" s="10" t="s">
        <v>830</v>
      </c>
      <c r="C889" s="9" t="s">
        <v>831</v>
      </c>
      <c r="D889" s="10" t="s">
        <v>22</v>
      </c>
      <c r="E889" s="13">
        <v>1</v>
      </c>
      <c r="F889" s="14">
        <v>3140000</v>
      </c>
      <c r="G889" s="12">
        <f t="shared" si="13"/>
        <v>3140000</v>
      </c>
      <c r="H889" s="22"/>
      <c r="I889" s="22"/>
      <c r="J889" s="10" t="s">
        <v>20</v>
      </c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  <c r="AS889"/>
      <c r="AT889"/>
      <c r="AU889"/>
      <c r="AV889"/>
      <c r="AW889"/>
      <c r="AX889"/>
      <c r="AY889"/>
      <c r="AZ889"/>
      <c r="BA889"/>
      <c r="BB889"/>
      <c r="BC889"/>
      <c r="BD889"/>
      <c r="BE889"/>
      <c r="BF889"/>
      <c r="BG889"/>
      <c r="BH889"/>
      <c r="BI889"/>
      <c r="BJ889"/>
      <c r="BK889"/>
      <c r="BL889"/>
      <c r="BM889"/>
      <c r="BN889"/>
      <c r="BO889"/>
      <c r="BP889"/>
      <c r="BQ889"/>
      <c r="BR889"/>
      <c r="BS889"/>
      <c r="BT889"/>
      <c r="BU889"/>
      <c r="BV889"/>
    </row>
    <row r="890" spans="1:74" s="4" customFormat="1" ht="53.25" customHeight="1" x14ac:dyDescent="0.2">
      <c r="A890" s="16">
        <v>887</v>
      </c>
      <c r="B890" s="10" t="s">
        <v>832</v>
      </c>
      <c r="C890" s="9" t="s">
        <v>833</v>
      </c>
      <c r="D890" s="10" t="s">
        <v>22</v>
      </c>
      <c r="E890" s="13">
        <v>20</v>
      </c>
      <c r="F890" s="14">
        <v>3087000</v>
      </c>
      <c r="G890" s="12">
        <f t="shared" si="13"/>
        <v>61740000</v>
      </c>
      <c r="H890" s="22"/>
      <c r="I890" s="22"/>
      <c r="J890" s="10" t="s">
        <v>20</v>
      </c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  <c r="AS890"/>
      <c r="AT890"/>
      <c r="AU890"/>
      <c r="AV890"/>
      <c r="AW890"/>
      <c r="AX890"/>
      <c r="AY890"/>
      <c r="AZ890"/>
      <c r="BA890"/>
      <c r="BB890"/>
      <c r="BC890"/>
      <c r="BD890"/>
      <c r="BE890"/>
      <c r="BF890"/>
      <c r="BG890"/>
      <c r="BH890"/>
      <c r="BI890"/>
      <c r="BJ890"/>
      <c r="BK890"/>
      <c r="BL890"/>
      <c r="BM890"/>
      <c r="BN890"/>
      <c r="BO890"/>
      <c r="BP890"/>
      <c r="BQ890"/>
      <c r="BR890"/>
      <c r="BS890"/>
      <c r="BT890"/>
      <c r="BU890"/>
      <c r="BV890"/>
    </row>
    <row r="891" spans="1:74" ht="53.25" customHeight="1" x14ac:dyDescent="0.2">
      <c r="A891" s="16">
        <v>888</v>
      </c>
      <c r="B891" s="10" t="s">
        <v>834</v>
      </c>
      <c r="C891" s="9" t="s">
        <v>835</v>
      </c>
      <c r="D891" s="10" t="s">
        <v>57</v>
      </c>
      <c r="E891" s="13">
        <v>84</v>
      </c>
      <c r="F891" s="14">
        <v>11904.76</v>
      </c>
      <c r="G891" s="12">
        <f t="shared" si="13"/>
        <v>999999.84</v>
      </c>
      <c r="H891" s="22"/>
      <c r="I891" s="22"/>
      <c r="J891" s="10" t="s">
        <v>20</v>
      </c>
    </row>
    <row r="892" spans="1:74" ht="53.25" customHeight="1" x14ac:dyDescent="0.2">
      <c r="A892" s="16">
        <v>889</v>
      </c>
      <c r="B892" s="10" t="s">
        <v>836</v>
      </c>
      <c r="C892" s="9" t="s">
        <v>837</v>
      </c>
      <c r="D892" s="10" t="s">
        <v>66</v>
      </c>
      <c r="E892" s="13">
        <v>5</v>
      </c>
      <c r="F892" s="14">
        <v>7990</v>
      </c>
      <c r="G892" s="12">
        <f t="shared" si="13"/>
        <v>39950</v>
      </c>
      <c r="H892" s="22"/>
      <c r="I892" s="22"/>
      <c r="J892" s="10" t="s">
        <v>20</v>
      </c>
    </row>
    <row r="893" spans="1:74" ht="53.25" customHeight="1" x14ac:dyDescent="0.2">
      <c r="A893" s="16">
        <v>890</v>
      </c>
      <c r="B893" s="10" t="s">
        <v>838</v>
      </c>
      <c r="C893" s="9" t="s">
        <v>95</v>
      </c>
      <c r="D893" s="10" t="s">
        <v>96</v>
      </c>
      <c r="E893" s="13">
        <v>12</v>
      </c>
      <c r="F893" s="14">
        <v>1</v>
      </c>
      <c r="G893" s="12">
        <f t="shared" si="13"/>
        <v>12</v>
      </c>
      <c r="H893" s="22"/>
      <c r="I893" s="22"/>
      <c r="J893" s="10" t="s">
        <v>20</v>
      </c>
    </row>
    <row r="894" spans="1:74" ht="53.25" customHeight="1" x14ac:dyDescent="0.2">
      <c r="A894" s="16">
        <v>891</v>
      </c>
      <c r="B894" s="10" t="s">
        <v>839</v>
      </c>
      <c r="C894" s="9" t="s">
        <v>840</v>
      </c>
      <c r="D894" s="10" t="s">
        <v>68</v>
      </c>
      <c r="E894" s="13">
        <v>1</v>
      </c>
      <c r="F894" s="14">
        <v>37885036</v>
      </c>
      <c r="G894" s="12">
        <f t="shared" si="13"/>
        <v>37885036</v>
      </c>
      <c r="H894" s="24">
        <v>62024002800013</v>
      </c>
      <c r="I894" s="22" t="s">
        <v>841</v>
      </c>
      <c r="J894" s="10" t="s">
        <v>27</v>
      </c>
    </row>
    <row r="895" spans="1:74" ht="53.25" customHeight="1" x14ac:dyDescent="0.2">
      <c r="A895" s="16">
        <v>892</v>
      </c>
      <c r="B895" s="10" t="s">
        <v>842</v>
      </c>
      <c r="C895" s="9" t="s">
        <v>843</v>
      </c>
      <c r="D895" s="10" t="s">
        <v>19</v>
      </c>
      <c r="E895" s="13">
        <v>4</v>
      </c>
      <c r="F895" s="14">
        <v>20000</v>
      </c>
      <c r="G895" s="12">
        <f t="shared" si="13"/>
        <v>80000</v>
      </c>
      <c r="H895" s="24">
        <v>62024003100004</v>
      </c>
      <c r="I895" s="22" t="s">
        <v>844</v>
      </c>
      <c r="J895" s="10" t="s">
        <v>27</v>
      </c>
    </row>
    <row r="896" spans="1:74" ht="53.25" customHeight="1" x14ac:dyDescent="0.2">
      <c r="A896" s="16">
        <v>893</v>
      </c>
      <c r="B896" s="10" t="s">
        <v>845</v>
      </c>
      <c r="C896" s="9" t="s">
        <v>846</v>
      </c>
      <c r="D896" s="10" t="s">
        <v>186</v>
      </c>
      <c r="E896" s="13">
        <v>275</v>
      </c>
      <c r="F896" s="14">
        <v>41818.18</v>
      </c>
      <c r="G896" s="12">
        <f t="shared" si="13"/>
        <v>11499999.5</v>
      </c>
      <c r="H896" s="22"/>
      <c r="I896" s="22"/>
      <c r="J896" s="10" t="s">
        <v>20</v>
      </c>
    </row>
    <row r="897" spans="1:10" ht="53.25" customHeight="1" x14ac:dyDescent="0.2">
      <c r="A897" s="16">
        <v>894</v>
      </c>
      <c r="B897" s="10" t="s">
        <v>847</v>
      </c>
      <c r="C897" s="9" t="s">
        <v>848</v>
      </c>
      <c r="D897" s="10" t="s">
        <v>186</v>
      </c>
      <c r="E897" s="13">
        <v>500</v>
      </c>
      <c r="F897" s="14">
        <v>146000</v>
      </c>
      <c r="G897" s="12">
        <f t="shared" si="13"/>
        <v>73000000</v>
      </c>
      <c r="H897" s="22"/>
      <c r="I897" s="22"/>
      <c r="J897" s="10" t="s">
        <v>20</v>
      </c>
    </row>
    <row r="898" spans="1:10" ht="53.25" customHeight="1" x14ac:dyDescent="0.2">
      <c r="A898" s="16">
        <v>895</v>
      </c>
      <c r="B898" s="10" t="s">
        <v>849</v>
      </c>
      <c r="C898" s="9" t="s">
        <v>850</v>
      </c>
      <c r="D898" s="10" t="s">
        <v>186</v>
      </c>
      <c r="E898" s="13">
        <v>50000</v>
      </c>
      <c r="F898" s="14">
        <v>430</v>
      </c>
      <c r="G898" s="12">
        <f t="shared" si="13"/>
        <v>21500000</v>
      </c>
      <c r="H898" s="22"/>
      <c r="I898" s="22"/>
      <c r="J898" s="10" t="s">
        <v>20</v>
      </c>
    </row>
    <row r="899" spans="1:10" ht="53.25" customHeight="1" x14ac:dyDescent="0.2">
      <c r="A899" s="16">
        <v>896</v>
      </c>
      <c r="B899" s="10" t="s">
        <v>851</v>
      </c>
      <c r="C899" s="9" t="s">
        <v>852</v>
      </c>
      <c r="D899" s="10" t="s">
        <v>186</v>
      </c>
      <c r="E899" s="13">
        <v>775</v>
      </c>
      <c r="F899" s="14">
        <v>58580.65</v>
      </c>
      <c r="G899" s="12">
        <f t="shared" si="13"/>
        <v>45400003.75</v>
      </c>
      <c r="H899" s="22"/>
      <c r="I899" s="22"/>
      <c r="J899" s="10" t="s">
        <v>20</v>
      </c>
    </row>
    <row r="900" spans="1:10" ht="53.25" customHeight="1" x14ac:dyDescent="0.2">
      <c r="A900" s="16">
        <v>897</v>
      </c>
      <c r="B900" s="10" t="s">
        <v>853</v>
      </c>
      <c r="C900" s="9" t="s">
        <v>854</v>
      </c>
      <c r="D900" s="10" t="s">
        <v>182</v>
      </c>
      <c r="E900" s="13">
        <v>1</v>
      </c>
      <c r="F900" s="14">
        <v>4600000</v>
      </c>
      <c r="G900" s="12">
        <f t="shared" si="13"/>
        <v>4600000</v>
      </c>
      <c r="H900" s="22"/>
      <c r="I900" s="22"/>
      <c r="J900" s="10" t="s">
        <v>20</v>
      </c>
    </row>
    <row r="901" spans="1:10" ht="53.25" customHeight="1" x14ac:dyDescent="0.2">
      <c r="A901" s="16">
        <v>898</v>
      </c>
      <c r="B901" s="10" t="s">
        <v>855</v>
      </c>
      <c r="C901" s="9" t="s">
        <v>856</v>
      </c>
      <c r="D901" s="10" t="s">
        <v>71</v>
      </c>
      <c r="E901" s="13">
        <v>1</v>
      </c>
      <c r="F901" s="13">
        <v>66000000</v>
      </c>
      <c r="G901" s="12">
        <f t="shared" ref="G901:G905" si="14">+E901*F901</f>
        <v>66000000</v>
      </c>
      <c r="H901" s="24">
        <v>62024002800034</v>
      </c>
      <c r="I901" s="22"/>
      <c r="J901" s="10" t="s">
        <v>27</v>
      </c>
    </row>
    <row r="902" spans="1:10" ht="53.25" customHeight="1" x14ac:dyDescent="0.2">
      <c r="A902" s="16">
        <v>899</v>
      </c>
      <c r="B902" s="10" t="s">
        <v>857</v>
      </c>
      <c r="C902" s="9" t="s">
        <v>78</v>
      </c>
      <c r="D902" s="10" t="s">
        <v>168</v>
      </c>
      <c r="E902" s="13">
        <v>1</v>
      </c>
      <c r="F902" s="13">
        <v>1215006</v>
      </c>
      <c r="G902" s="12">
        <f t="shared" si="14"/>
        <v>1215006</v>
      </c>
      <c r="H902" s="22"/>
      <c r="I902" s="22"/>
      <c r="J902" s="10" t="s">
        <v>20</v>
      </c>
    </row>
    <row r="903" spans="1:10" ht="53.25" customHeight="1" x14ac:dyDescent="0.2">
      <c r="A903" s="16">
        <v>900</v>
      </c>
      <c r="B903" s="10" t="s">
        <v>858</v>
      </c>
      <c r="C903" s="9" t="s">
        <v>859</v>
      </c>
      <c r="D903" s="10" t="s">
        <v>57</v>
      </c>
      <c r="E903" s="13">
        <v>1</v>
      </c>
      <c r="F903" s="13">
        <v>20000000</v>
      </c>
      <c r="G903" s="12">
        <f t="shared" si="14"/>
        <v>20000000</v>
      </c>
      <c r="H903" s="22"/>
      <c r="I903" s="22"/>
      <c r="J903" s="10" t="s">
        <v>20</v>
      </c>
    </row>
    <row r="904" spans="1:10" ht="53.25" customHeight="1" x14ac:dyDescent="0.2">
      <c r="A904" s="16">
        <v>901</v>
      </c>
      <c r="B904" s="10" t="s">
        <v>860</v>
      </c>
      <c r="C904" s="9" t="s">
        <v>861</v>
      </c>
      <c r="D904" s="10" t="s">
        <v>24</v>
      </c>
      <c r="E904" s="13">
        <v>273</v>
      </c>
      <c r="F904" s="13">
        <v>17399.2673</v>
      </c>
      <c r="G904" s="12">
        <f t="shared" si="14"/>
        <v>4749999.9728999995</v>
      </c>
      <c r="H904" s="22"/>
      <c r="I904" s="22"/>
      <c r="J904" s="10" t="s">
        <v>20</v>
      </c>
    </row>
    <row r="905" spans="1:10" ht="53.25" customHeight="1" x14ac:dyDescent="0.2">
      <c r="A905" s="16">
        <v>902</v>
      </c>
      <c r="B905" s="10" t="s">
        <v>862</v>
      </c>
      <c r="C905" s="9" t="s">
        <v>863</v>
      </c>
      <c r="D905" s="10" t="s">
        <v>186</v>
      </c>
      <c r="E905" s="13">
        <v>1</v>
      </c>
      <c r="F905" s="13">
        <v>1000000</v>
      </c>
      <c r="G905" s="12">
        <f t="shared" si="14"/>
        <v>1000000</v>
      </c>
      <c r="H905" s="22"/>
      <c r="I905" s="22"/>
      <c r="J905" s="10" t="s">
        <v>20</v>
      </c>
    </row>
    <row r="906" spans="1:10" ht="53.25" customHeight="1" x14ac:dyDescent="0.2">
      <c r="A906" s="16">
        <v>903</v>
      </c>
      <c r="B906" s="10" t="s">
        <v>864</v>
      </c>
      <c r="C906" s="9" t="s">
        <v>865</v>
      </c>
      <c r="D906" s="10" t="s">
        <v>68</v>
      </c>
      <c r="E906" s="13">
        <v>12</v>
      </c>
      <c r="F906" s="14">
        <v>1</v>
      </c>
      <c r="G906" s="12">
        <v>1</v>
      </c>
      <c r="H906" s="22"/>
      <c r="I906" s="22"/>
      <c r="J906" s="10" t="s">
        <v>20</v>
      </c>
    </row>
  </sheetData>
  <sheetProtection selectLockedCells="1" selectUnlockedCells="1"/>
  <autoFilter ref="A4:J899" xr:uid="{8226D59F-9CA0-497C-AC7B-E44926E98138}"/>
  <mergeCells count="3">
    <mergeCell ref="A2:J2"/>
    <mergeCell ref="A3:J3"/>
    <mergeCell ref="A1:J1"/>
  </mergeCells>
  <conditionalFormatting sqref="F5:F8">
    <cfRule type="cellIs" dxfId="30" priority="29" operator="equal">
      <formula>0</formula>
    </cfRule>
  </conditionalFormatting>
  <conditionalFormatting sqref="F11">
    <cfRule type="cellIs" dxfId="29" priority="32" operator="equal">
      <formula>0</formula>
    </cfRule>
  </conditionalFormatting>
  <conditionalFormatting sqref="F48">
    <cfRule type="cellIs" dxfId="28" priority="13" operator="equal">
      <formula>0</formula>
    </cfRule>
  </conditionalFormatting>
  <conditionalFormatting sqref="F56">
    <cfRule type="cellIs" dxfId="27" priority="30" operator="equal">
      <formula>0</formula>
    </cfRule>
  </conditionalFormatting>
  <conditionalFormatting sqref="F67:F68">
    <cfRule type="cellIs" dxfId="26" priority="33" operator="equal">
      <formula>0</formula>
    </cfRule>
  </conditionalFormatting>
  <conditionalFormatting sqref="F70">
    <cfRule type="cellIs" dxfId="25" priority="2" operator="equal">
      <formula>0</formula>
    </cfRule>
  </conditionalFormatting>
  <conditionalFormatting sqref="F217">
    <cfRule type="cellIs" dxfId="24" priority="12" operator="equal">
      <formula>0</formula>
    </cfRule>
  </conditionalFormatting>
  <conditionalFormatting sqref="F336">
    <cfRule type="cellIs" dxfId="23" priority="31" operator="equal">
      <formula>0</formula>
    </cfRule>
  </conditionalFormatting>
  <conditionalFormatting sqref="F392">
    <cfRule type="cellIs" dxfId="22" priority="27" operator="equal">
      <formula>0</formula>
    </cfRule>
  </conditionalFormatting>
  <conditionalFormatting sqref="F451">
    <cfRule type="cellIs" dxfId="21" priority="24" operator="equal">
      <formula>0</formula>
    </cfRule>
  </conditionalFormatting>
  <conditionalFormatting sqref="F469">
    <cfRule type="cellIs" dxfId="20" priority="26" operator="equal">
      <formula>0</formula>
    </cfRule>
  </conditionalFormatting>
  <conditionalFormatting sqref="F523">
    <cfRule type="cellIs" dxfId="19" priority="11" operator="equal">
      <formula>0</formula>
    </cfRule>
  </conditionalFormatting>
  <conditionalFormatting sqref="F577">
    <cfRule type="cellIs" dxfId="18" priority="8" operator="equal">
      <formula>0</formula>
    </cfRule>
  </conditionalFormatting>
  <conditionalFormatting sqref="F579">
    <cfRule type="cellIs" dxfId="17" priority="7" operator="equal">
      <formula>0</formula>
    </cfRule>
  </conditionalFormatting>
  <conditionalFormatting sqref="F621">
    <cfRule type="cellIs" dxfId="16" priority="10" operator="equal">
      <formula>0</formula>
    </cfRule>
  </conditionalFormatting>
  <conditionalFormatting sqref="F627">
    <cfRule type="cellIs" dxfId="15" priority="9" operator="equal">
      <formula>0</formula>
    </cfRule>
  </conditionalFormatting>
  <conditionalFormatting sqref="F648">
    <cfRule type="cellIs" dxfId="14" priority="1" operator="equal">
      <formula>0</formula>
    </cfRule>
  </conditionalFormatting>
  <conditionalFormatting sqref="F780">
    <cfRule type="cellIs" dxfId="13" priority="14" operator="equal">
      <formula>0</formula>
    </cfRule>
  </conditionalFormatting>
  <conditionalFormatting sqref="F815">
    <cfRule type="cellIs" dxfId="12" priority="25" operator="equal">
      <formula>0</formula>
    </cfRule>
  </conditionalFormatting>
  <conditionalFormatting sqref="F830">
    <cfRule type="cellIs" dxfId="11" priority="28" operator="equal">
      <formula>0</formula>
    </cfRule>
  </conditionalFormatting>
  <conditionalFormatting sqref="F832">
    <cfRule type="cellIs" dxfId="10" priority="3" operator="equal">
      <formula>0</formula>
    </cfRule>
  </conditionalFormatting>
  <conditionalFormatting sqref="F844">
    <cfRule type="cellIs" dxfId="9" priority="5" operator="equal">
      <formula>0</formula>
    </cfRule>
  </conditionalFormatting>
  <conditionalFormatting sqref="F850">
    <cfRule type="cellIs" dxfId="8" priority="4" operator="equal">
      <formula>0</formula>
    </cfRule>
  </conditionalFormatting>
  <conditionalFormatting sqref="F853">
    <cfRule type="cellIs" dxfId="7" priority="20" operator="equal">
      <formula>0</formula>
    </cfRule>
  </conditionalFormatting>
  <conditionalFormatting sqref="F858:F859">
    <cfRule type="cellIs" dxfId="6" priority="23" operator="equal">
      <formula>0</formula>
    </cfRule>
  </conditionalFormatting>
  <conditionalFormatting sqref="F862">
    <cfRule type="cellIs" dxfId="5" priority="22" operator="equal">
      <formula>0</formula>
    </cfRule>
  </conditionalFormatting>
  <conditionalFormatting sqref="F864">
    <cfRule type="cellIs" dxfId="4" priority="21" operator="equal">
      <formula>0</formula>
    </cfRule>
  </conditionalFormatting>
  <conditionalFormatting sqref="F868:F869">
    <cfRule type="cellIs" dxfId="3" priority="17" operator="equal">
      <formula>0</formula>
    </cfRule>
  </conditionalFormatting>
  <conditionalFormatting sqref="F871:F873">
    <cfRule type="cellIs" dxfId="2" priority="16" operator="equal">
      <formula>0</formula>
    </cfRule>
  </conditionalFormatting>
  <conditionalFormatting sqref="F878">
    <cfRule type="cellIs" dxfId="1" priority="15" operator="equal">
      <formula>0</formula>
    </cfRule>
  </conditionalFormatting>
  <conditionalFormatting sqref="F886">
    <cfRule type="cellIs" dxfId="0" priority="6" operator="equal">
      <formula>0</formula>
    </cfRule>
  </conditionalFormatting>
  <dataValidations count="1">
    <dataValidation type="list" allowBlank="1" showInputMessage="1" showErrorMessage="1" sqref="I770" xr:uid="{1DC6D5D8-8EEE-444C-BD6D-9471EDE55EF4}">
      <formula1>#REF!</formula1>
    </dataValidation>
  </dataValidations>
  <pageMargins left="0.23611111111111113" right="0.23611111111111113" top="0.35416666666666669" bottom="0.35416666666666669" header="0.51181102362204722" footer="0.51181102362204722"/>
  <pageSetup scale="35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II BIMESTRE 2024</vt:lpstr>
      <vt:lpstr>'II BIMESTRE 2024'!Excel_BuiltIn__FilterDatabase</vt:lpstr>
      <vt:lpstr>'II BIMESTRE 2024'!Z_6F2B8E8E_AF7B_4B03_A355_580BDC908E13__wvu_FilterData</vt:lpstr>
      <vt:lpstr>'II BIMESTRE 2024'!Z_AE7727EF_6512_43FE_8F11_8DF2E240EE16__wvu_FilterData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Alberto Umaña Morales</dc:creator>
  <cp:keywords/>
  <dc:description/>
  <cp:lastModifiedBy>Carlos Alberto Umaña Morales</cp:lastModifiedBy>
  <cp:revision/>
  <dcterms:created xsi:type="dcterms:W3CDTF">2024-04-24T13:50:32Z</dcterms:created>
  <dcterms:modified xsi:type="dcterms:W3CDTF">2024-05-02T21:04:03Z</dcterms:modified>
  <cp:category/>
  <cp:contentStatus/>
</cp:coreProperties>
</file>